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Backup danych\Folder_roboczy\Pulpit_\KomisjaSzkoleń\Komisja VII Kadencji\Wydawnicze sprawy\Gajewska, Karpiak\Materiały z 01-06-2016\"/>
    </mc:Choice>
  </mc:AlternateContent>
  <bookViews>
    <workbookView xWindow="0" yWindow="0" windowWidth="20112" windowHeight="8388" activeTab="4"/>
  </bookViews>
  <sheets>
    <sheet name="Cennik" sheetId="1" r:id="rId1"/>
    <sheet name="Oferty " sheetId="2" r:id="rId2"/>
    <sheet name="Faktury" sheetId="3" r:id="rId3"/>
    <sheet name="badanie ofert" sheetId="5" r:id="rId4"/>
    <sheet name="badanie faktur" sheetId="6" r:id="rId5"/>
  </sheets>
  <definedNames>
    <definedName name="_xlnm._FilterDatabase" localSheetId="2" hidden="1">Faktury!$A$1:$I$73</definedName>
    <definedName name="_xlnm._FilterDatabase" localSheetId="1" hidden="1">'Oferty '!$A$1:$H$88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" i="6" l="1"/>
  <c r="K4" i="6"/>
  <c r="K5" i="6"/>
  <c r="K6" i="6"/>
  <c r="K7" i="6"/>
  <c r="K8" i="6"/>
  <c r="K9" i="6"/>
  <c r="K10" i="6"/>
  <c r="K11" i="6"/>
  <c r="K12" i="6"/>
  <c r="K13" i="6"/>
  <c r="K14" i="6"/>
  <c r="K15" i="6"/>
  <c r="K16" i="6"/>
  <c r="K17" i="6"/>
  <c r="K18" i="6"/>
  <c r="K19" i="6"/>
  <c r="K20" i="6"/>
  <c r="K21" i="6"/>
  <c r="K22" i="6"/>
  <c r="K23" i="6"/>
  <c r="K24" i="6"/>
  <c r="K25" i="6"/>
  <c r="K26" i="6"/>
  <c r="K27" i="6"/>
  <c r="K28" i="6"/>
  <c r="K29" i="6"/>
  <c r="K30" i="6"/>
  <c r="K31" i="6"/>
  <c r="K32" i="6"/>
  <c r="K33" i="6"/>
  <c r="K34" i="6"/>
  <c r="K35" i="6"/>
  <c r="K36" i="6"/>
  <c r="K37" i="6"/>
  <c r="K38" i="6"/>
  <c r="K39" i="6"/>
  <c r="K40" i="6"/>
  <c r="K41" i="6"/>
  <c r="K42" i="6"/>
  <c r="K43" i="6"/>
  <c r="K44" i="6"/>
  <c r="K45" i="6"/>
  <c r="K46" i="6"/>
  <c r="K47" i="6"/>
  <c r="K48" i="6"/>
  <c r="K49" i="6"/>
  <c r="K50" i="6"/>
  <c r="K51" i="6"/>
  <c r="K52" i="6"/>
  <c r="K53" i="6"/>
  <c r="K54" i="6"/>
  <c r="K55" i="6"/>
  <c r="K56" i="6"/>
  <c r="K57" i="6"/>
  <c r="K58" i="6"/>
  <c r="K59" i="6"/>
  <c r="K60" i="6"/>
  <c r="K61" i="6"/>
  <c r="K62" i="6"/>
  <c r="K63" i="6"/>
  <c r="K64" i="6"/>
  <c r="K65" i="6"/>
  <c r="K66" i="6"/>
  <c r="K67" i="6"/>
  <c r="K68" i="6"/>
  <c r="K69" i="6"/>
  <c r="K70" i="6"/>
  <c r="K71" i="6"/>
  <c r="K72" i="6"/>
  <c r="K73" i="6"/>
  <c r="K2" i="6"/>
  <c r="J3" i="6"/>
  <c r="J4" i="6"/>
  <c r="J5" i="6"/>
  <c r="J6" i="6"/>
  <c r="J7" i="6"/>
  <c r="J8" i="6"/>
  <c r="J9" i="6"/>
  <c r="J10" i="6"/>
  <c r="J11" i="6"/>
  <c r="J12" i="6"/>
  <c r="J13" i="6"/>
  <c r="J14" i="6"/>
  <c r="J15" i="6"/>
  <c r="J16" i="6"/>
  <c r="J17" i="6"/>
  <c r="J18" i="6"/>
  <c r="J19" i="6"/>
  <c r="J20" i="6"/>
  <c r="J21" i="6"/>
  <c r="J22" i="6"/>
  <c r="J23" i="6"/>
  <c r="J24" i="6"/>
  <c r="J25" i="6"/>
  <c r="J26" i="6"/>
  <c r="J27" i="6"/>
  <c r="J28" i="6"/>
  <c r="J29" i="6"/>
  <c r="J30" i="6"/>
  <c r="J31" i="6"/>
  <c r="J32" i="6"/>
  <c r="J33" i="6"/>
  <c r="J34" i="6"/>
  <c r="J35" i="6"/>
  <c r="J36" i="6"/>
  <c r="J37" i="6"/>
  <c r="J38" i="6"/>
  <c r="J39" i="6"/>
  <c r="J40" i="6"/>
  <c r="J41" i="6"/>
  <c r="J42" i="6"/>
  <c r="J43" i="6"/>
  <c r="J44" i="6"/>
  <c r="J45" i="6"/>
  <c r="J46" i="6"/>
  <c r="J47" i="6"/>
  <c r="J48" i="6"/>
  <c r="J49" i="6"/>
  <c r="J50" i="6"/>
  <c r="J51" i="6"/>
  <c r="J52" i="6"/>
  <c r="J53" i="6"/>
  <c r="J54" i="6"/>
  <c r="J55" i="6"/>
  <c r="J56" i="6"/>
  <c r="J57" i="6"/>
  <c r="J58" i="6"/>
  <c r="J59" i="6"/>
  <c r="J60" i="6"/>
  <c r="J61" i="6"/>
  <c r="J62" i="6"/>
  <c r="J63" i="6"/>
  <c r="J64" i="6"/>
  <c r="J65" i="6"/>
  <c r="J66" i="6"/>
  <c r="J67" i="6"/>
  <c r="J68" i="6"/>
  <c r="J69" i="6"/>
  <c r="J70" i="6"/>
  <c r="J71" i="6"/>
  <c r="J72" i="6"/>
  <c r="J73" i="6"/>
  <c r="J2" i="6"/>
  <c r="I2" i="5"/>
  <c r="J2" i="5" s="1"/>
  <c r="J3" i="5"/>
  <c r="J4" i="5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8" i="5"/>
  <c r="J39" i="5"/>
  <c r="J40" i="5"/>
  <c r="J41" i="5"/>
  <c r="J42" i="5"/>
  <c r="J43" i="5"/>
  <c r="J44" i="5"/>
  <c r="J45" i="5"/>
  <c r="J46" i="5"/>
  <c r="J47" i="5"/>
  <c r="J48" i="5"/>
  <c r="J49" i="5"/>
  <c r="J50" i="5"/>
  <c r="J51" i="5"/>
  <c r="J52" i="5"/>
  <c r="J53" i="5"/>
  <c r="J54" i="5"/>
  <c r="J55" i="5"/>
  <c r="J56" i="5"/>
  <c r="J57" i="5"/>
  <c r="J58" i="5"/>
  <c r="J59" i="5"/>
  <c r="J60" i="5"/>
  <c r="J61" i="5"/>
  <c r="J62" i="5"/>
  <c r="J63" i="5"/>
  <c r="J64" i="5"/>
  <c r="J65" i="5"/>
  <c r="J66" i="5"/>
  <c r="J67" i="5"/>
  <c r="J68" i="5"/>
  <c r="J69" i="5"/>
  <c r="J70" i="5"/>
  <c r="J71" i="5"/>
  <c r="J72" i="5"/>
  <c r="J73" i="5"/>
  <c r="J74" i="5"/>
  <c r="J75" i="5"/>
  <c r="J76" i="5"/>
  <c r="J77" i="5"/>
  <c r="J78" i="5"/>
  <c r="J79" i="5"/>
  <c r="J80" i="5"/>
  <c r="J81" i="5"/>
  <c r="J82" i="5"/>
  <c r="J83" i="5"/>
  <c r="J84" i="5"/>
  <c r="J85" i="5"/>
  <c r="J86" i="5"/>
  <c r="J87" i="5"/>
  <c r="J88" i="5"/>
  <c r="I3" i="5"/>
  <c r="I4" i="5"/>
  <c r="I5" i="5"/>
  <c r="I6" i="5"/>
  <c r="I7" i="5"/>
  <c r="I8" i="5"/>
  <c r="I9" i="5"/>
  <c r="I10" i="5"/>
  <c r="I11" i="5"/>
  <c r="I12" i="5"/>
  <c r="I13" i="5"/>
  <c r="I14" i="5"/>
  <c r="I15" i="5"/>
  <c r="I16" i="5"/>
  <c r="I17" i="5"/>
  <c r="I18" i="5"/>
  <c r="I19" i="5"/>
  <c r="I20" i="5"/>
  <c r="I21" i="5"/>
  <c r="I22" i="5"/>
  <c r="I23" i="5"/>
  <c r="I24" i="5"/>
  <c r="I25" i="5"/>
  <c r="I26" i="5"/>
  <c r="I27" i="5"/>
  <c r="I28" i="5"/>
  <c r="I29" i="5"/>
  <c r="I30" i="5"/>
  <c r="I31" i="5"/>
  <c r="I32" i="5"/>
  <c r="I33" i="5"/>
  <c r="I34" i="5"/>
  <c r="I35" i="5"/>
  <c r="I36" i="5"/>
  <c r="I37" i="5"/>
  <c r="I38" i="5"/>
  <c r="I39" i="5"/>
  <c r="I40" i="5"/>
  <c r="I41" i="5"/>
  <c r="I42" i="5"/>
  <c r="I43" i="5"/>
  <c r="I44" i="5"/>
  <c r="I45" i="5"/>
  <c r="I46" i="5"/>
  <c r="I47" i="5"/>
  <c r="I48" i="5"/>
  <c r="I49" i="5"/>
  <c r="I50" i="5"/>
  <c r="I51" i="5"/>
  <c r="I52" i="5"/>
  <c r="I53" i="5"/>
  <c r="I54" i="5"/>
  <c r="I55" i="5"/>
  <c r="I56" i="5"/>
  <c r="I57" i="5"/>
  <c r="I58" i="5"/>
  <c r="I59" i="5"/>
  <c r="I60" i="5"/>
  <c r="I61" i="5"/>
  <c r="I62" i="5"/>
  <c r="I63" i="5"/>
  <c r="I64" i="5"/>
  <c r="I65" i="5"/>
  <c r="I66" i="5"/>
  <c r="I67" i="5"/>
  <c r="I68" i="5"/>
  <c r="I69" i="5"/>
  <c r="I70" i="5"/>
  <c r="I71" i="5"/>
  <c r="I72" i="5"/>
  <c r="I73" i="5"/>
  <c r="I74" i="5"/>
  <c r="I75" i="5"/>
  <c r="I76" i="5"/>
  <c r="I77" i="5"/>
  <c r="I78" i="5"/>
  <c r="I79" i="5"/>
  <c r="I80" i="5"/>
  <c r="I81" i="5"/>
  <c r="I82" i="5"/>
  <c r="I83" i="5"/>
  <c r="I84" i="5"/>
  <c r="I85" i="5"/>
  <c r="I86" i="5"/>
  <c r="I87" i="5"/>
  <c r="I88" i="5"/>
</calcChain>
</file>

<file path=xl/sharedStrings.xml><?xml version="1.0" encoding="utf-8"?>
<sst xmlns="http://schemas.openxmlformats.org/spreadsheetml/2006/main" count="2430" uniqueCount="819">
  <si>
    <t>Nazwa</t>
  </si>
  <si>
    <t>jm</t>
  </si>
  <si>
    <t xml:space="preserve"> Accelerometer 8102A-0200-060</t>
  </si>
  <si>
    <t>szt.</t>
  </si>
  <si>
    <t xml:space="preserve"> Monitor LO1068-GD</t>
  </si>
  <si>
    <t>/ 0049106</t>
  </si>
  <si>
    <t>/ Przewód 180 SiF 1x0,75 GY</t>
  </si>
  <si>
    <t>m</t>
  </si>
  <si>
    <t>/ 0049009</t>
  </si>
  <si>
    <t>/ Przewód 180 SiF 1x0,75 OG</t>
  </si>
  <si>
    <t>/ 0050002</t>
  </si>
  <si>
    <t>/ Przewód 180 SiF 1x1 BU</t>
  </si>
  <si>
    <t>/ 4520091</t>
  </si>
  <si>
    <t>/ Przewód H07V-K 1x1,5 OG</t>
  </si>
  <si>
    <t>/ 4520022</t>
  </si>
  <si>
    <t>/ Przewód H07V-K 1x2,5 BU</t>
  </si>
  <si>
    <t>/ 4520023</t>
  </si>
  <si>
    <t>/ Przewód H07V-K 1x4 BU</t>
  </si>
  <si>
    <t>/ 0050001</t>
  </si>
  <si>
    <t>/ Przewód OLFLEX HEAT 180 SiF 1x1 BK</t>
  </si>
  <si>
    <t>/ 0050106</t>
  </si>
  <si>
    <t>/ Przewód OLFLEX HEAT 180 SiF 1x1 GY</t>
  </si>
  <si>
    <t>/ 0050005</t>
  </si>
  <si>
    <t>/ Przewód OLFLEX HEAT 180 SiF 1x1 YE</t>
  </si>
  <si>
    <t>/ 0052104</t>
  </si>
  <si>
    <t>/ Przewód OLFLEX HEAT 180 SiF 1x2,5 RD</t>
  </si>
  <si>
    <t>/ 0053104</t>
  </si>
  <si>
    <t>/ Przewód OLFLEX HEAT 180 SiF 1x4 RD</t>
  </si>
  <si>
    <t>/ 4520123</t>
  </si>
  <si>
    <t>/ Przewód X07V-K 1x4 GN</t>
  </si>
  <si>
    <t>/ 3114 FUEL GAUGE</t>
  </si>
  <si>
    <t>/ Wskaźnik paliwa 3114</t>
  </si>
  <si>
    <t>/ 3114 FUEL PUMP GAU</t>
  </si>
  <si>
    <t>/ Wskaźnik pompy paliwa 3114</t>
  </si>
  <si>
    <t>// MHS031520</t>
  </si>
  <si>
    <t>// Antena kierunkowa MHS031520</t>
  </si>
  <si>
    <t>// 744242510</t>
  </si>
  <si>
    <t>// Filtr liniowy SMD</t>
  </si>
  <si>
    <t>// TC-3814/62A1</t>
  </si>
  <si>
    <t>// KAMERA</t>
  </si>
  <si>
    <t>// 01699</t>
  </si>
  <si>
    <t>// Kondensator CAP 0603 9,1pF/50V C0G</t>
  </si>
  <si>
    <t>// 1.0 F 25 VDC 060</t>
  </si>
  <si>
    <t>// Kondensator Ceramic cap. 1.0 F 25 VDC 060</t>
  </si>
  <si>
    <t>rol.</t>
  </si>
  <si>
    <t>// 10 F 10 V 0805</t>
  </si>
  <si>
    <t>// Kondensator Ceramic cap. 10 F 10 V 0805</t>
  </si>
  <si>
    <t>// 8819742</t>
  </si>
  <si>
    <t>// Kondensator, 0402, 100NF, 16V, X7R</t>
  </si>
  <si>
    <t>// 8819734</t>
  </si>
  <si>
    <t>// Kondensator, 0402, 10NF, 25V</t>
  </si>
  <si>
    <t>// TCM2.6</t>
  </si>
  <si>
    <t>// Magnetometr</t>
  </si>
  <si>
    <t>// TCM3</t>
  </si>
  <si>
    <t>// 9003 TCM2-MAG2.82</t>
  </si>
  <si>
    <t>// MAGNETOMETR - KOMPAS</t>
  </si>
  <si>
    <t>// 3ETL9</t>
  </si>
  <si>
    <t>// Mikroprzycisk IP67</t>
  </si>
  <si>
    <t>// MONITOR ICD/TV</t>
  </si>
  <si>
    <t>// ODGROMNIK</t>
  </si>
  <si>
    <t>// CENTRALA AEROMET.</t>
  </si>
  <si>
    <t>// Prototyp centrali aerometrycznej</t>
  </si>
  <si>
    <t>// PROTOTYP - EMOP</t>
  </si>
  <si>
    <t>// Prototyp układu orientacji przestrzennej - EMOP</t>
  </si>
  <si>
    <t>// PRZENOŚNA NSKL</t>
  </si>
  <si>
    <t>// Przenośna Naziemna Stacja Kontroli Lotu</t>
  </si>
  <si>
    <t>// CC1000</t>
  </si>
  <si>
    <t>// RADIOMODEM DIP SWITCH</t>
  </si>
  <si>
    <t>// RESISTOR 040268</t>
  </si>
  <si>
    <t>// Resistor SMD 0402 68 Ohm 0,06</t>
  </si>
  <si>
    <t>// SMD 0402 4,7KOHM</t>
  </si>
  <si>
    <t>// Rezystor 0402 4,7 kOhm</t>
  </si>
  <si>
    <t>// SMD 0402 0 OHM</t>
  </si>
  <si>
    <t>// Rezystor SMD 0402 0 Ohm 0,063</t>
  </si>
  <si>
    <t>// SMD 0402 100KOHM</t>
  </si>
  <si>
    <t>// Rezystor SMD 0402 100 kOhm</t>
  </si>
  <si>
    <t>// SMD 0402 150 OHM</t>
  </si>
  <si>
    <t>// Rezystor SMD 0402 150 Ohm</t>
  </si>
  <si>
    <t>// RC0402FR-071K</t>
  </si>
  <si>
    <t>// Rezystor SMD 0402 1K 0,063W 1%</t>
  </si>
  <si>
    <t>10 szt.</t>
  </si>
  <si>
    <t>// SMD 0402 330 OHM</t>
  </si>
  <si>
    <t>// Rezystor SMD 0402 330 Ohm</t>
  </si>
  <si>
    <t>// RC0402FR-07470R</t>
  </si>
  <si>
    <t>// Rezystor SMD 0402 470K 0,063W 1%</t>
  </si>
  <si>
    <t>// SMD0805-470R-1%</t>
  </si>
  <si>
    <t>// Rezystor SMD 0805 470R 0.125W 1%</t>
  </si>
  <si>
    <t>// SMD0805-5K1-1%</t>
  </si>
  <si>
    <t>// Rezystor SMD 0805 5K1 0,125W 1%</t>
  </si>
  <si>
    <t>// CJ1M-CPU13</t>
  </si>
  <si>
    <t>// System sterowania CJ1M-CPU13</t>
  </si>
  <si>
    <t>// CJ1W-ID261</t>
  </si>
  <si>
    <t>// System sterowania CJ1W-ID261</t>
  </si>
  <si>
    <t>// CJ1W-OD262</t>
  </si>
  <si>
    <t>// System sterowania CJ1W-OD262</t>
  </si>
  <si>
    <t>// CJ1W-PA205R</t>
  </si>
  <si>
    <t>// System sterowania CJ1W-PA205R</t>
  </si>
  <si>
    <t>// 82358050150</t>
  </si>
  <si>
    <t>// Tłumik ESD 0201 5.5V, 15 pF</t>
  </si>
  <si>
    <t>// IRLR024ZPBF</t>
  </si>
  <si>
    <t>// Tranzystor N-MOSFET 55V 16A 35W DPAK</t>
  </si>
  <si>
    <t>// BC817-16</t>
  </si>
  <si>
    <t>// TRANZYSTOR NPN NF-TR 50V 0,5A 6A SOT23 100szt</t>
  </si>
  <si>
    <t>// IRFR5505PBF</t>
  </si>
  <si>
    <t>// Tranzystor P-MOSFET 55V 18A 57W TO252AA</t>
  </si>
  <si>
    <t>// NTD25P03L</t>
  </si>
  <si>
    <t>// Tranzystor P-MOSFET LOGL 35V 25A 0,051R DPAK</t>
  </si>
  <si>
    <t>// 900-00458-00</t>
  </si>
  <si>
    <t>// Układ do orientacji przestrzennej SN 1123</t>
  </si>
  <si>
    <t>// ZESTAW ANTEN 2,4</t>
  </si>
  <si>
    <t>// Zestaw anten (bazowa + mobilna) na 2,4 GHz</t>
  </si>
  <si>
    <t>// ZESTAW ANTEN 433</t>
  </si>
  <si>
    <t>// Zestaw anten (bazowa + mobilna) na 433 MHz</t>
  </si>
  <si>
    <t>// ZESTAW ANTEN 900M</t>
  </si>
  <si>
    <t>// Zestaw anten (bazowa + mobilna) na 900 MHz</t>
  </si>
  <si>
    <t>// ZESTAW VIDEO RCV</t>
  </si>
  <si>
    <t>// Zestaw do bezprz. transmisji video RCV-1/C+FT3W</t>
  </si>
  <si>
    <t>// ZESTAW L-MODEM</t>
  </si>
  <si>
    <t>// Zestaw łączności telemetrycznej 433MHz L-Modem</t>
  </si>
  <si>
    <t>// MHS103100 -100MV</t>
  </si>
  <si>
    <t>// Zestaw nadawczo odbiorczy MHS103100 -100MV</t>
  </si>
  <si>
    <t xml:space="preserve">2.1900.15.140 AM1524-2R-A-0.45-3.6-07 + GEAR 15/8 </t>
  </si>
  <si>
    <t>Akumulator DUALSKY Futaba 7,4V 2700mAh</t>
  </si>
  <si>
    <t>Antena</t>
  </si>
  <si>
    <t>Antena dookólna MHS031020</t>
  </si>
  <si>
    <t>Antena dookólna TALES 14V 2.4GHZ/Nż</t>
  </si>
  <si>
    <t>Antena GPS ANN-MS-0-005(SMA)</t>
  </si>
  <si>
    <t>szt</t>
  </si>
  <si>
    <t>Antena GSM 3G/4G LTE 12dBi FME 8m</t>
  </si>
  <si>
    <t>Antena panelowa LTE CT-15_1.8_Duo + 5m + FME</t>
  </si>
  <si>
    <t>Antena transpondera</t>
  </si>
  <si>
    <t>Antenna</t>
  </si>
  <si>
    <t>Baofeng UV-5R z akumulatorem</t>
  </si>
  <si>
    <t>RE1410</t>
  </si>
  <si>
    <t>Bateria model M do analizatora</t>
  </si>
  <si>
    <t>CB Antena ML-145</t>
  </si>
  <si>
    <t>CB radio pres.teddy ASC</t>
  </si>
  <si>
    <t>Czujnik barometryczny MS5803-01BA</t>
  </si>
  <si>
    <t>CZUJNIK BIMA</t>
  </si>
  <si>
    <t>Czujnik indukcyjny do pomiaru obrotów pompy na agr</t>
  </si>
  <si>
    <t>Czujnik indukcyjny zbliżeniowy M12 zasięg 8mm NP</t>
  </si>
  <si>
    <t>Czujnik pola magnetycznego +-20A S08</t>
  </si>
  <si>
    <t>Czujnik samochodowy</t>
  </si>
  <si>
    <t>Czujnik samochodowy 2,4 G</t>
  </si>
  <si>
    <t>Dalmierz laserowy LRF Micro 1550</t>
  </si>
  <si>
    <t>Dławik drutowy;47uH;0,72A</t>
  </si>
  <si>
    <t>dławik M16x1,5</t>
  </si>
  <si>
    <t>dławik M25x1,6</t>
  </si>
  <si>
    <t>dławik M32x1,7</t>
  </si>
  <si>
    <t>Dławik PG13,5</t>
  </si>
  <si>
    <t>Dławik PG16</t>
  </si>
  <si>
    <t>Dławnica M16</t>
  </si>
  <si>
    <t>Drut nawojowy 0,12mm</t>
  </si>
  <si>
    <t>D-SUB 9pin żeński na przewód Amphenol</t>
  </si>
  <si>
    <t>Elektronika z monitorów</t>
  </si>
  <si>
    <t>Elementy pasywne</t>
  </si>
  <si>
    <t>Eliminator baterii UV-5R</t>
  </si>
  <si>
    <t>ETHERLINE P Flex CAT.5e 4X2XAWG26/7</t>
  </si>
  <si>
    <t xml:space="preserve">FT-60E Yaesu radiotelefon ręczny </t>
  </si>
  <si>
    <t>Gniazdo PT01P12-14S</t>
  </si>
  <si>
    <t>Gniazdo SMA zaciskane na panel</t>
  </si>
  <si>
    <t>H-53XF-12</t>
  </si>
  <si>
    <t>H-53XF-4.8</t>
  </si>
  <si>
    <t>H-54XF-16.0</t>
  </si>
  <si>
    <t>H-54XF-8.0</t>
  </si>
  <si>
    <t>Hobbyking LCD Pocket Scale 0.1g-500g</t>
  </si>
  <si>
    <t>Huawei modem E3372</t>
  </si>
  <si>
    <t>Icom IC-2730E Radiotelefon mobilny VHF/UHF</t>
  </si>
  <si>
    <t>Joystick - uszkodzony</t>
  </si>
  <si>
    <t>Kabel, HELUFLON, 1x0,25mm2; czarny; 600V</t>
  </si>
  <si>
    <t>CUSB-AME/MICBM-1.0</t>
  </si>
  <si>
    <t>Kabel;USB 2.0;USB B micro wtyk,USB A wtyk easy;1m;</t>
  </si>
  <si>
    <t>Klawiatura przemysłowa</t>
  </si>
  <si>
    <t>Klawiatura przemysłowa wodoodporna</t>
  </si>
  <si>
    <t>Klawisz okragły czarny - nasadka</t>
  </si>
  <si>
    <t>Komponenty i urządzenia - pozostałości po remontac</t>
  </si>
  <si>
    <t>kpl.</t>
  </si>
  <si>
    <t>Komputer wideo rozmiaru karty kredytowej</t>
  </si>
  <si>
    <t>Kondensator</t>
  </si>
  <si>
    <t>1000 szt</t>
  </si>
  <si>
    <t>Kondensator ceramiczny Murata Multilayer Ceramic</t>
  </si>
  <si>
    <t>Konektor TS9 / wtyk SME</t>
  </si>
  <si>
    <t>Kontakt Soc #20, złoty</t>
  </si>
  <si>
    <t xml:space="preserve">Kontakt SOURIAU </t>
  </si>
  <si>
    <t xml:space="preserve">Końcówka oczkowa M3 </t>
  </si>
  <si>
    <t>Końcówka oczkowa;M4; 0,5-1mm2;izolowana</t>
  </si>
  <si>
    <t>Końcówka oczkowa;M4; 1-2,5mm2; izolowana</t>
  </si>
  <si>
    <t>Końcówka oczkowa;M4; fi:4,3mm;0,3-1,4mm2</t>
  </si>
  <si>
    <t>Końcówka tulejkowa izolowana</t>
  </si>
  <si>
    <t>Końcówka tulejkowa izolowana 1mm2 czerwona dł.8</t>
  </si>
  <si>
    <t>Końcówka tulejkowa izolowana 2,5mm2 niebieska 8</t>
  </si>
  <si>
    <t>Końcówka tulejkowa izolowana podwójna</t>
  </si>
  <si>
    <t>KS2GRT-806 - CACTUS SD CHIP, 2GB, -25/+85C, SLC, I</t>
  </si>
  <si>
    <t>Kształtka termokurczliwa 202K132-25/225-0</t>
  </si>
  <si>
    <t>Laryngofon podwójny z fonowodem</t>
  </si>
  <si>
    <t>LED;SMD;0603;czerwony;100mcd</t>
  </si>
  <si>
    <t>100szt.</t>
  </si>
  <si>
    <t>LED;SMD;0603;niebieski;80mcd</t>
  </si>
  <si>
    <t>LED;SMD;0603;żółty;90mcd</t>
  </si>
  <si>
    <t>Matryce z monitorów</t>
  </si>
  <si>
    <t>Mikrokontroler 32 bity, 512 K flash, 100TQFP</t>
  </si>
  <si>
    <t>Mikroprzełącznik SPDT dźwignia</t>
  </si>
  <si>
    <t>Mikroprzełącznik; z dźwignią;SPDT;0,1A/125VAC</t>
  </si>
  <si>
    <t>Mikroprzełącznik;1-pozycyjne;SPST-NO;0,05A/12VDC</t>
  </si>
  <si>
    <t>Mikroprzełącznik;1-pozycyjne;SPST-NO;0,05A/24VDC;</t>
  </si>
  <si>
    <t>Mikroprzełącznik;bez dźwigni;SPDT;0,1A/125VAC</t>
  </si>
  <si>
    <t>MikroprzełącznikSMD SPST-ON wymiar H 4,3mm 1,6N</t>
  </si>
  <si>
    <t>MM-KOM</t>
  </si>
  <si>
    <t>Modem Courier P3C12(m)</t>
  </si>
  <si>
    <t>Modem Courier P3C21</t>
  </si>
  <si>
    <t>Modem ZTE MF669 HSPA</t>
  </si>
  <si>
    <t>Modemy do łączności bezprzewodowej 433GHz</t>
  </si>
  <si>
    <t>Modemy do łączności bezprzewodowej 5GHz</t>
  </si>
  <si>
    <t>Moduł Digi Connect Wi-ME with Standard firmware</t>
  </si>
  <si>
    <t>Moduł transmisji MHS113030 (n920-F-EXP nano 900)</t>
  </si>
  <si>
    <t>Moduł:Bluetooth</t>
  </si>
  <si>
    <t>Nakrętka M16x1,5</t>
  </si>
  <si>
    <t>Nakrętka M25x1,5</t>
  </si>
  <si>
    <t>Nakrętka M32x1,5</t>
  </si>
  <si>
    <t>Nakrętka PG13,5</t>
  </si>
  <si>
    <t>Nakrętka PG16</t>
  </si>
  <si>
    <t>Obrotomierz Turnigy Multi-Blade Micro Tachometer</t>
  </si>
  <si>
    <t>Obudowa ABP 1600 Aluprofil 150 mm</t>
  </si>
  <si>
    <t>Obudowa Alubos ABP 1040 Aluprofil 200mm lang</t>
  </si>
  <si>
    <t>Obudowa Alubos ABP 1600 Aluprofil 200mm lang</t>
  </si>
  <si>
    <t>Obudowa MC-RP001-WHT ENCLOSURE</t>
  </si>
  <si>
    <t>Obudowa pulpitu czarny-srebrny</t>
  </si>
  <si>
    <t>Obudowa uniwersalna 168x103x42mm</t>
  </si>
  <si>
    <t>Obudowa uniwersalna: 185mm;265mm;95mm</t>
  </si>
  <si>
    <t>Obudowa uniwersalna; A:160mm;B:120mm;C:92mm</t>
  </si>
  <si>
    <t>Obudowa z aluminium</t>
  </si>
  <si>
    <t>Obudowa z tworzywa</t>
  </si>
  <si>
    <t>Obudowa: uniwersalna; X:160mm; Y:240mm; Z:90mm; AB</t>
  </si>
  <si>
    <t>Obwody drukowane E152K1000.0005</t>
  </si>
  <si>
    <t>Obwód drukowany E137K1003</t>
  </si>
  <si>
    <t>Obwód drukowany E138K2003v3</t>
  </si>
  <si>
    <t>Obwód drukowany E169K1000.0002</t>
  </si>
  <si>
    <t>Obwód drukowany E302K1003</t>
  </si>
  <si>
    <t>Obwód drukowany E303K1010.0011</t>
  </si>
  <si>
    <t>Obwód drukowany E303K1010.0016</t>
  </si>
  <si>
    <t>Obwód drukowany E303K1010.0018</t>
  </si>
  <si>
    <t>Okienko ekranowane 122x103x4 100OPI 90st srebrz</t>
  </si>
  <si>
    <t>Peszel kablowy stalowy LCC-2</t>
  </si>
  <si>
    <t>Plomba samoprzylepna 55x18 mm na srebrnej folii</t>
  </si>
  <si>
    <t>Podkładka M16x1,5</t>
  </si>
  <si>
    <t>Podkładka M25x1,5</t>
  </si>
  <si>
    <t>Podkładka M32x1,5</t>
  </si>
  <si>
    <t>Podkładka PG13,5</t>
  </si>
  <si>
    <t>Podkładka PG16</t>
  </si>
  <si>
    <t>Pokrywa ochronna PT; bagnetowe; bagnet wewnętrzny</t>
  </si>
  <si>
    <t>Potencjometr 1K OHM</t>
  </si>
  <si>
    <t>Półprzewodniki</t>
  </si>
  <si>
    <t>Preszpan 1000x700x0,5</t>
  </si>
  <si>
    <t>Preszpan 1000x700x1</t>
  </si>
  <si>
    <t>Procesor M32C87, 1024k ROM 48k RAM 100P6Q-A</t>
  </si>
  <si>
    <t>Programator Turnigy TY-P1 25Amp Brushless ESC</t>
  </si>
  <si>
    <t>Przekaźnik 70A 24V MAN (24/70A)</t>
  </si>
  <si>
    <t>Przekaźnik elektromagnetyczny</t>
  </si>
  <si>
    <t>Przekaźnik w.cz.</t>
  </si>
  <si>
    <t>Przełącznik 2 biegowy 5646A</t>
  </si>
  <si>
    <t>Przełącznik 75/52</t>
  </si>
  <si>
    <t>Przełącznik:przyciskany;2-pozycyjne;SPST-NO</t>
  </si>
  <si>
    <t>Przetwornica DC/DC</t>
  </si>
  <si>
    <t>Przetwornik A/D,kanały:8;16bit;100ksps;SSOP20</t>
  </si>
  <si>
    <t>Przewód LiYCY (TP) 6x2x0,75</t>
  </si>
  <si>
    <t>Ramię do monitora TFT, obciążenie do 8 k</t>
  </si>
  <si>
    <t>Ramka aluminiowa z mechanizmem obracającym</t>
  </si>
  <si>
    <t>Rejestrator RMC-M - CC-Metal</t>
  </si>
  <si>
    <t>Rezystor kwarcowy</t>
  </si>
  <si>
    <t>Rezystor, drutowy z radiatorem;przykręcany;220</t>
  </si>
  <si>
    <t>Rezystor:drutowy z radiatorem;przykręcany</t>
  </si>
  <si>
    <t>Rolki poliuretanowe</t>
  </si>
  <si>
    <t>Rurka termokurczliwa CB-DWT12.7-3BOX-BK</t>
  </si>
  <si>
    <t>Rurka termokurczliwa CB-DWT3.2-3/BOX-BK</t>
  </si>
  <si>
    <t>Rurka termokurczliwa CB-DWT4.8-3X/1M-BK</t>
  </si>
  <si>
    <t>Rurka termokurczliwa CB-HFT12.7/BOX-BK</t>
  </si>
  <si>
    <t>Rurka termokurczliwa CB-HFT9.5/BOX-BK</t>
  </si>
  <si>
    <t>SEC - ANN1G2CS (YL) - Antenna 1200MHz</t>
  </si>
  <si>
    <t>SEC - ANS1G2CS (YL) - Antenna 1200MHz</t>
  </si>
  <si>
    <t>SEC - ANT1G2NP (YL) - Antenna - 1200MHz</t>
  </si>
  <si>
    <t>SEC - KANTS3 - Cabel TNC-SMA</t>
  </si>
  <si>
    <t>SEC - KANTT1 - Cabel TNC</t>
  </si>
  <si>
    <t>SEC - KZ1 - Kabel zasilający</t>
  </si>
  <si>
    <t>SEC - V4TE_TX IP Normal Memo PoE Eth. 2W</t>
  </si>
  <si>
    <t>Separator MINI MCR-SL-I-I</t>
  </si>
  <si>
    <t>SERIE 3857 - 5.00 MM - PLUG - WR-TBL</t>
  </si>
  <si>
    <t>SERIE 3867 - 5.00 MM - PCB HEADER</t>
  </si>
  <si>
    <t>Serwo Ezi-ROBO-HG-60-5-ST-PR</t>
  </si>
  <si>
    <t>Silnik dwusuwowy</t>
  </si>
  <si>
    <t>Silnik pulsacyjny Hobbyking</t>
  </si>
  <si>
    <t>Silnik trójfazowy 180W</t>
  </si>
  <si>
    <t>Skrzynia PELI 1400 bez gąbki czarna</t>
  </si>
  <si>
    <t>Skrzynia Peli 1550 żółta</t>
  </si>
  <si>
    <t>Skrzynia transportowa</t>
  </si>
  <si>
    <t>Spray Kontakt U 60ml</t>
  </si>
  <si>
    <t>Stabilizator napięcia:impulsowy,regulowany;8-37V;1</t>
  </si>
  <si>
    <t>Statyw</t>
  </si>
  <si>
    <t>Sterownik elektroniczny G-5500</t>
  </si>
  <si>
    <t>Stycznik samochodowy HZJ400S</t>
  </si>
  <si>
    <t xml:space="preserve">Switch 8 portowy gigabitowy TP-Link TL-SG1008D </t>
  </si>
  <si>
    <t>Switch ethernetowy zarządzalny gigabitowy 10xRJ45</t>
  </si>
  <si>
    <t>Switch ethernetowy zarządzalny gigabitowy 18xRJ45</t>
  </si>
  <si>
    <t>Szablon stalowy laserowy 120um, E303K1010.0017</t>
  </si>
  <si>
    <t>Tłumik kalibrowany N 10dB DC-6GHz</t>
  </si>
  <si>
    <t>Topnik B/L-47620 MEDIUM NC254 4FL</t>
  </si>
  <si>
    <t>TP-LINK TD-W8961ND</t>
  </si>
  <si>
    <t>TP-LINK TL-MR3220 ROUTER 3G WIRELESS LITE N</t>
  </si>
  <si>
    <t>TP-Link TL-WDR3600 Wireless N600 Router</t>
  </si>
  <si>
    <t>Transponder STX 165 Remote</t>
  </si>
  <si>
    <t>Tranzystor N-Mosfet; 30V;7A;2,5W</t>
  </si>
  <si>
    <t>Tranzystor P-MOSFET 12V 4,3A 1,3W SOT23</t>
  </si>
  <si>
    <t>100 szt</t>
  </si>
  <si>
    <t>Tranzystor P-Mosfet -30V;-9,2A;2,5W</t>
  </si>
  <si>
    <t>Tranzystor SMD NPN 45V 500mA SOT23</t>
  </si>
  <si>
    <t>Treckball przemysłowy</t>
  </si>
  <si>
    <t>Tuleja tłumiąca żelowa Bush typ S</t>
  </si>
  <si>
    <t>opak.</t>
  </si>
  <si>
    <t>UBIQUITI NANOSTATION LOCO M2</t>
  </si>
  <si>
    <t>Uchwyt do monitora przykręcany do blatu</t>
  </si>
  <si>
    <t>Uchwyt montażowy AB-WL 2 Alubos AB 1040</t>
  </si>
  <si>
    <t>Uklady scalone hybrydowe NEO-7N</t>
  </si>
  <si>
    <t>Układ scalony 296-27414-1-ND (Digi-Key)</t>
  </si>
  <si>
    <t>Układ scalony 556-AT32UC3C2512CA2T (Mouser)</t>
  </si>
  <si>
    <t>Układ scalony 81-SCA3100-D07-1 (Mouser)</t>
  </si>
  <si>
    <t>Układ scalony Can Bus-Driver SO8</t>
  </si>
  <si>
    <t>Układ scalony kontroler 3,3V CAN Transceiver S0</t>
  </si>
  <si>
    <t>Układ scalony: przełącznik anologowy; SPDT;1 kanał</t>
  </si>
  <si>
    <t>Układ scalony:wzmacniacz operacyjny;100kHz;90dB;SO</t>
  </si>
  <si>
    <t>Układy scalone hybrydowe</t>
  </si>
  <si>
    <t>Walizka przemysłowa aluminiowa</t>
  </si>
  <si>
    <t>Walizka przemysłowa z tworzywa</t>
  </si>
  <si>
    <t>WE-TPC SMD Shielded Tiny Power Inductor</t>
  </si>
  <si>
    <t>100 szt.</t>
  </si>
  <si>
    <t>Wiatromierz</t>
  </si>
  <si>
    <t>Włącznik 3-f</t>
  </si>
  <si>
    <t>WR-DSUB Female Solder Bucket</t>
  </si>
  <si>
    <t>WR-DSUB Male Solder Bucket</t>
  </si>
  <si>
    <t>Wtyczka 12 żyłowa</t>
  </si>
  <si>
    <t>Wtyczka 3-f</t>
  </si>
  <si>
    <t>Wtyczka Deutsch do IX024-010</t>
  </si>
  <si>
    <t>Wtyk męski BNC</t>
  </si>
  <si>
    <t>Wtyk męski lutowany 6pin obudowa 10,dławik plas</t>
  </si>
  <si>
    <t>Wtyk SMA zaciskany na przewód</t>
  </si>
  <si>
    <t>Wtyk żeński BNC</t>
  </si>
  <si>
    <t>Wyłącznik krańcowy z trzpieniem i metalową rolką</t>
  </si>
  <si>
    <t>Wyłącznik nadprądowy</t>
  </si>
  <si>
    <t>Wyłącznik OFF-ON 2 sek</t>
  </si>
  <si>
    <t>Wyświetlacz AM-640480G2TNQW-TU0H-A   wer. z T/P</t>
  </si>
  <si>
    <t>Wyświetlacz AM-800600K7TMQW-A0H-F</t>
  </si>
  <si>
    <t>Wyświetlacz LCD-AM640480G2TNQWU0H</t>
  </si>
  <si>
    <t>Wzmacniacz operacyjny</t>
  </si>
  <si>
    <t>Zasilacz do komputera 600 Watt 24 volt DC</t>
  </si>
  <si>
    <t>Zasilacz na szynę TH35. 230VAC, 60W, 12 VDC</t>
  </si>
  <si>
    <t>Zasilacz separator iskrobezpieczny S2Ex-Z</t>
  </si>
  <si>
    <t>Zaślepka ABD 1040 alubos dekiel</t>
  </si>
  <si>
    <t>Zaślepka ABD 84161000, abd 1600 Alubos</t>
  </si>
  <si>
    <t>Zaślepka UTS12DCGE</t>
  </si>
  <si>
    <t>Zespół złącza panelowego MFM duplex 1m</t>
  </si>
  <si>
    <t>Zespół złącza panelowego MFM duplex 2m</t>
  </si>
  <si>
    <t>Zestaw anten do modemu 433MHz</t>
  </si>
  <si>
    <t>Zestaw anten do modemu 5GHz</t>
  </si>
  <si>
    <t>Zestaw drobnych elementów elektronicznych</t>
  </si>
  <si>
    <t>Zestaw Pulsar do ładowania akumulatorów</t>
  </si>
  <si>
    <t>Złącza elektryczne serii 97</t>
  </si>
  <si>
    <t>Złącza wielostykowe Harting</t>
  </si>
  <si>
    <t>Złącze 0462-010-2031</t>
  </si>
  <si>
    <t>Złącze 855-M80-6660642 (Mouser)</t>
  </si>
  <si>
    <t>Złącze 855-M80-6811842 (Mouser)</t>
  </si>
  <si>
    <t>Złącze 855-M80-8260642 (Mouser)</t>
  </si>
  <si>
    <t>Złącze 855-M80-8260842 (Mouser)</t>
  </si>
  <si>
    <t>Złącze 855-M80-8500842 (Mouser)</t>
  </si>
  <si>
    <t>Złącze 855-M80-8541842 (Mouser)</t>
  </si>
  <si>
    <t>Złącze 855-M80-8880605 (Mouser)</t>
  </si>
  <si>
    <t>Złącze okrągłe PT wtyk żeńskie PIN:19,Styki:miedź</t>
  </si>
  <si>
    <t>Złącze UTS0128S</t>
  </si>
  <si>
    <t>Złącze UTS1JC128S</t>
  </si>
  <si>
    <t>Złącze UTS6JC128P</t>
  </si>
  <si>
    <t>Złącze VG95328C 10-06 SN - 6 styków</t>
  </si>
  <si>
    <t>Złącze: N; gniazdo: zaciskane na panel</t>
  </si>
  <si>
    <t>Złącze:D-Sub;męskie;PIN:15;lutowany,na przewód</t>
  </si>
  <si>
    <t>Złącze:D-Sub;żeńskie;PIN:15;lutowany,na przewód</t>
  </si>
  <si>
    <t>Złącze:N;wtyk;zaciskane</t>
  </si>
  <si>
    <t>Złącze:okrągłe;PT;wtyk;żeńskie;PIN:6;z dławicą</t>
  </si>
  <si>
    <t>Złącze:USB A mini;gniazdo;PIN:4;poziome;SMD</t>
  </si>
  <si>
    <t>Złącze:USB B;Buccaneer;gniazdo;PIN:4;na przewód;</t>
  </si>
  <si>
    <t>Żyroskop jednoosiowy CRM 100</t>
  </si>
  <si>
    <t>6820</t>
  </si>
  <si>
    <t>7377</t>
  </si>
  <si>
    <t>10876</t>
  </si>
  <si>
    <t>5790</t>
  </si>
  <si>
    <t>5558</t>
  </si>
  <si>
    <t>1242</t>
  </si>
  <si>
    <t>3658</t>
  </si>
  <si>
    <t>1354</t>
  </si>
  <si>
    <t>4431</t>
  </si>
  <si>
    <t>7266</t>
  </si>
  <si>
    <t>6394</t>
  </si>
  <si>
    <t>8725</t>
  </si>
  <si>
    <t>4140</t>
  </si>
  <si>
    <t>6468</t>
  </si>
  <si>
    <t>6469</t>
  </si>
  <si>
    <t>270</t>
  </si>
  <si>
    <t>278</t>
  </si>
  <si>
    <t>4610</t>
  </si>
  <si>
    <t>11587</t>
  </si>
  <si>
    <t>11588</t>
  </si>
  <si>
    <t>5307</t>
  </si>
  <si>
    <t>5678</t>
  </si>
  <si>
    <t>8028</t>
  </si>
  <si>
    <t>8030</t>
  </si>
  <si>
    <t>8031</t>
  </si>
  <si>
    <t>8032</t>
  </si>
  <si>
    <t>8033</t>
  </si>
  <si>
    <t>5745</t>
  </si>
  <si>
    <t>5744</t>
  </si>
  <si>
    <t>106</t>
  </si>
  <si>
    <t>11538</t>
  </si>
  <si>
    <t>2</t>
  </si>
  <si>
    <t>6954</t>
  </si>
  <si>
    <t>3784</t>
  </si>
  <si>
    <t>9965</t>
  </si>
  <si>
    <t>8133</t>
  </si>
  <si>
    <t>191</t>
  </si>
  <si>
    <t>8047</t>
  </si>
  <si>
    <t>8046</t>
  </si>
  <si>
    <t>8045</t>
  </si>
  <si>
    <t>8044</t>
  </si>
  <si>
    <t>8137</t>
  </si>
  <si>
    <t>10980</t>
  </si>
  <si>
    <t>9964</t>
  </si>
  <si>
    <t>11581</t>
  </si>
  <si>
    <t>5528</t>
  </si>
  <si>
    <t>11575</t>
  </si>
  <si>
    <t>11576</t>
  </si>
  <si>
    <t>8557</t>
  </si>
  <si>
    <t>7766</t>
  </si>
  <si>
    <t>6597</t>
  </si>
  <si>
    <t>5965</t>
  </si>
  <si>
    <t>6872</t>
  </si>
  <si>
    <t>7267</t>
  </si>
  <si>
    <t>1888</t>
  </si>
  <si>
    <t>8252</t>
  </si>
  <si>
    <t>5750</t>
  </si>
  <si>
    <t>5636</t>
  </si>
  <si>
    <t>5640</t>
  </si>
  <si>
    <t>5637</t>
  </si>
  <si>
    <t>5630</t>
  </si>
  <si>
    <t>5165</t>
  </si>
  <si>
    <t>5634</t>
  </si>
  <si>
    <t>5631</t>
  </si>
  <si>
    <t>5635</t>
  </si>
  <si>
    <t>5632</t>
  </si>
  <si>
    <t>5633</t>
  </si>
  <si>
    <t>8426</t>
  </si>
  <si>
    <t>337</t>
  </si>
  <si>
    <t>9996</t>
  </si>
  <si>
    <t>5679</t>
  </si>
  <si>
    <t>5680</t>
  </si>
  <si>
    <t>5681</t>
  </si>
  <si>
    <t>11537</t>
  </si>
  <si>
    <t>3614</t>
  </si>
  <si>
    <t>5174</t>
  </si>
  <si>
    <t>5156</t>
  </si>
  <si>
    <t>5153</t>
  </si>
  <si>
    <t>5152</t>
  </si>
  <si>
    <t>5154</t>
  </si>
  <si>
    <t>5173</t>
  </si>
  <si>
    <t>9184</t>
  </si>
  <si>
    <t>4427</t>
  </si>
  <si>
    <t>11567</t>
  </si>
  <si>
    <t>4461</t>
  </si>
  <si>
    <t>743</t>
  </si>
  <si>
    <t>813</t>
  </si>
  <si>
    <t>10086</t>
  </si>
  <si>
    <t>8036</t>
  </si>
  <si>
    <t>8037</t>
  </si>
  <si>
    <t>8038</t>
  </si>
  <si>
    <t>8034</t>
  </si>
  <si>
    <t>8035</t>
  </si>
  <si>
    <t>8138</t>
  </si>
  <si>
    <t>393</t>
  </si>
  <si>
    <t>2355</t>
  </si>
  <si>
    <t>1746</t>
  </si>
  <si>
    <t>6598</t>
  </si>
  <si>
    <t>2104</t>
  </si>
  <si>
    <t>3699</t>
  </si>
  <si>
    <t>8558</t>
  </si>
  <si>
    <t>71</t>
  </si>
  <si>
    <t>11574</t>
  </si>
  <si>
    <t>11573</t>
  </si>
  <si>
    <t>8348</t>
  </si>
  <si>
    <t>3037</t>
  </si>
  <si>
    <t>1102</t>
  </si>
  <si>
    <t>5688</t>
  </si>
  <si>
    <t>3926</t>
  </si>
  <si>
    <t>1200</t>
  </si>
  <si>
    <t>5629</t>
  </si>
  <si>
    <t>4779</t>
  </si>
  <si>
    <t>6843</t>
  </si>
  <si>
    <t>841</t>
  </si>
  <si>
    <t>11580</t>
  </si>
  <si>
    <t>2307</t>
  </si>
  <si>
    <t>8041</t>
  </si>
  <si>
    <t>8042</t>
  </si>
  <si>
    <t>8043</t>
  </si>
  <si>
    <t>8039</t>
  </si>
  <si>
    <t>8040</t>
  </si>
  <si>
    <t>2001</t>
  </si>
  <si>
    <t>4092</t>
  </si>
  <si>
    <t>1</t>
  </si>
  <si>
    <t>6453</t>
  </si>
  <si>
    <t>6452</t>
  </si>
  <si>
    <t>842</t>
  </si>
  <si>
    <t>8136</t>
  </si>
  <si>
    <t>1396</t>
  </si>
  <si>
    <t>9661</t>
  </si>
  <si>
    <t>9662</t>
  </si>
  <si>
    <t>11582</t>
  </si>
  <si>
    <t>102</t>
  </si>
  <si>
    <t>1224</t>
  </si>
  <si>
    <t>5157</t>
  </si>
  <si>
    <t>2199</t>
  </si>
  <si>
    <t>2248</t>
  </si>
  <si>
    <t>2816</t>
  </si>
  <si>
    <t>6985</t>
  </si>
  <si>
    <t>11569</t>
  </si>
  <si>
    <t>3079</t>
  </si>
  <si>
    <t>8535</t>
  </si>
  <si>
    <t>5677</t>
  </si>
  <si>
    <t>3881</t>
  </si>
  <si>
    <t>11536</t>
  </si>
  <si>
    <t>5643</t>
  </si>
  <si>
    <t>5644</t>
  </si>
  <si>
    <t>5645</t>
  </si>
  <si>
    <t>5641</t>
  </si>
  <si>
    <t>5642</t>
  </si>
  <si>
    <t>5359</t>
  </si>
  <si>
    <t>5362</t>
  </si>
  <si>
    <t>5361</t>
  </si>
  <si>
    <t>5364</t>
  </si>
  <si>
    <t>5363</t>
  </si>
  <si>
    <t>5360</t>
  </si>
  <si>
    <t>5357</t>
  </si>
  <si>
    <t>391</t>
  </si>
  <si>
    <t>8018</t>
  </si>
  <si>
    <t>8019</t>
  </si>
  <si>
    <t>8020</t>
  </si>
  <si>
    <t>8021</t>
  </si>
  <si>
    <t>8022</t>
  </si>
  <si>
    <t>8023</t>
  </si>
  <si>
    <t>5608</t>
  </si>
  <si>
    <t>11572</t>
  </si>
  <si>
    <t>8139</t>
  </si>
  <si>
    <t>11583</t>
  </si>
  <si>
    <t>3550</t>
  </si>
  <si>
    <t>292</t>
  </si>
  <si>
    <t>11592</t>
  </si>
  <si>
    <t>6627</t>
  </si>
  <si>
    <t>2251</t>
  </si>
  <si>
    <t>11589</t>
  </si>
  <si>
    <t>11578</t>
  </si>
  <si>
    <t>11920</t>
  </si>
  <si>
    <t>4536</t>
  </si>
  <si>
    <t>185</t>
  </si>
  <si>
    <t>184</t>
  </si>
  <si>
    <t>6861</t>
  </si>
  <si>
    <t>9448</t>
  </si>
  <si>
    <t>10448</t>
  </si>
  <si>
    <t>4530</t>
  </si>
  <si>
    <t>4429</t>
  </si>
  <si>
    <t>4430</t>
  </si>
  <si>
    <t>3770</t>
  </si>
  <si>
    <t>8532</t>
  </si>
  <si>
    <t>3870</t>
  </si>
  <si>
    <t>8533</t>
  </si>
  <si>
    <t>413</t>
  </si>
  <si>
    <t>11577</t>
  </si>
  <si>
    <t>3811</t>
  </si>
  <si>
    <t>6888</t>
  </si>
  <si>
    <t>9208</t>
  </si>
  <si>
    <t>2356</t>
  </si>
  <si>
    <t>5559</t>
  </si>
  <si>
    <t>6745</t>
  </si>
  <si>
    <t>6882</t>
  </si>
  <si>
    <t>6881</t>
  </si>
  <si>
    <t>4236</t>
  </si>
  <si>
    <t>412</t>
  </si>
  <si>
    <t>5529</t>
  </si>
  <si>
    <t>2249</t>
  </si>
  <si>
    <t>6663</t>
  </si>
  <si>
    <t>11590</t>
  </si>
  <si>
    <t>11591</t>
  </si>
  <si>
    <t>8013</t>
  </si>
  <si>
    <t>8014</t>
  </si>
  <si>
    <t>11579</t>
  </si>
  <si>
    <t>11584</t>
  </si>
  <si>
    <t>8017</t>
  </si>
  <si>
    <t>8016</t>
  </si>
  <si>
    <t>1880</t>
  </si>
  <si>
    <t>11585</t>
  </si>
  <si>
    <t>183</t>
  </si>
  <si>
    <t>410</t>
  </si>
  <si>
    <t>3863</t>
  </si>
  <si>
    <t>5756</t>
  </si>
  <si>
    <t>5758</t>
  </si>
  <si>
    <t>1072</t>
  </si>
  <si>
    <t>87</t>
  </si>
  <si>
    <t>101</t>
  </si>
  <si>
    <t>6947</t>
  </si>
  <si>
    <t>4723</t>
  </si>
  <si>
    <t>177</t>
  </si>
  <si>
    <t>8536</t>
  </si>
  <si>
    <t>8534</t>
  </si>
  <si>
    <t>6062</t>
  </si>
  <si>
    <t>2014</t>
  </si>
  <si>
    <t>290</t>
  </si>
  <si>
    <t>1748</t>
  </si>
  <si>
    <t>392</t>
  </si>
  <si>
    <t>8129</t>
  </si>
  <si>
    <t>1363</t>
  </si>
  <si>
    <t>1364</t>
  </si>
  <si>
    <t>11568</t>
  </si>
  <si>
    <t>11919</t>
  </si>
  <si>
    <t>7765</t>
  </si>
  <si>
    <t>11001</t>
  </si>
  <si>
    <t>11571</t>
  </si>
  <si>
    <t>11586</t>
  </si>
  <si>
    <t>3858</t>
  </si>
  <si>
    <t>6877</t>
  </si>
  <si>
    <t>6880</t>
  </si>
  <si>
    <t>6878</t>
  </si>
  <si>
    <t>6874</t>
  </si>
  <si>
    <t>6875</t>
  </si>
  <si>
    <t>6879</t>
  </si>
  <si>
    <t>6876</t>
  </si>
  <si>
    <t>3860</t>
  </si>
  <si>
    <t>8128</t>
  </si>
  <si>
    <t>8131</t>
  </si>
  <si>
    <t>8130</t>
  </si>
  <si>
    <t>8429</t>
  </si>
  <si>
    <t>1571</t>
  </si>
  <si>
    <t>4611</t>
  </si>
  <si>
    <t>4612</t>
  </si>
  <si>
    <t>5757</t>
  </si>
  <si>
    <t>3864</t>
  </si>
  <si>
    <t>3867</t>
  </si>
  <si>
    <t>3865</t>
  </si>
  <si>
    <t>120</t>
  </si>
  <si>
    <t>Cena</t>
  </si>
  <si>
    <t>Nazwa towaru</t>
  </si>
  <si>
    <t>ilość</t>
  </si>
  <si>
    <t>wartość</t>
  </si>
  <si>
    <t>Indeks towaru</t>
  </si>
  <si>
    <t>Numer oferty</t>
  </si>
  <si>
    <t>Data oferty</t>
  </si>
  <si>
    <t>1/ZZ</t>
  </si>
  <si>
    <t>2/ZZ</t>
  </si>
  <si>
    <t>Numer faktury</t>
  </si>
  <si>
    <t>3/ZZ</t>
  </si>
  <si>
    <t>4/ZZ</t>
  </si>
  <si>
    <t>5/ZZ</t>
  </si>
  <si>
    <t>6/ZZ</t>
  </si>
  <si>
    <t>7/ZZ</t>
  </si>
  <si>
    <t>8/ZZ</t>
  </si>
  <si>
    <t>9/ZZ</t>
  </si>
  <si>
    <t>10/ZZ</t>
  </si>
  <si>
    <t>11/ZZ</t>
  </si>
  <si>
    <t>12/ZZ</t>
  </si>
  <si>
    <t>13/ZZ</t>
  </si>
  <si>
    <t>14/ZZ</t>
  </si>
  <si>
    <t>15/ZZ</t>
  </si>
  <si>
    <t>16/ZZ</t>
  </si>
  <si>
    <t>17/ZZ</t>
  </si>
  <si>
    <t>18/ZZ</t>
  </si>
  <si>
    <t>19/ZZ</t>
  </si>
  <si>
    <t>20/ZZ</t>
  </si>
  <si>
    <t>21/ZZ</t>
  </si>
  <si>
    <t>22/ZZ</t>
  </si>
  <si>
    <t>23/ZZ</t>
  </si>
  <si>
    <t>24/ZZ</t>
  </si>
  <si>
    <t>25/ZZ</t>
  </si>
  <si>
    <t>26/ZZ</t>
  </si>
  <si>
    <t>27/ZZ</t>
  </si>
  <si>
    <t>28/ZZ</t>
  </si>
  <si>
    <t>29/ZZ</t>
  </si>
  <si>
    <t>30/ZZ</t>
  </si>
  <si>
    <t>31/ZZ</t>
  </si>
  <si>
    <t>32/ZZ</t>
  </si>
  <si>
    <t>33/ZZ</t>
  </si>
  <si>
    <t>34/ZZ</t>
  </si>
  <si>
    <t>35/ZZ</t>
  </si>
  <si>
    <t>36/ZZ</t>
  </si>
  <si>
    <t>37/ZZ</t>
  </si>
  <si>
    <t>38/ZZ</t>
  </si>
  <si>
    <t>39/ZZ</t>
  </si>
  <si>
    <t>40/ZZ</t>
  </si>
  <si>
    <t>41/ZZ</t>
  </si>
  <si>
    <t>42/ZZ</t>
  </si>
  <si>
    <t>43/ZZ</t>
  </si>
  <si>
    <t>44/ZZ</t>
  </si>
  <si>
    <t>45/ZZ</t>
  </si>
  <si>
    <t>46/ZZ</t>
  </si>
  <si>
    <t>47/ZZ</t>
  </si>
  <si>
    <t>48/ZZ</t>
  </si>
  <si>
    <t>49/ZZ</t>
  </si>
  <si>
    <t>50/ZZ</t>
  </si>
  <si>
    <t>51/ZZ</t>
  </si>
  <si>
    <t>52/ZZ</t>
  </si>
  <si>
    <t>53/ZZ</t>
  </si>
  <si>
    <t>54/ZZ</t>
  </si>
  <si>
    <t>55/ZZ</t>
  </si>
  <si>
    <t>56/ZZ</t>
  </si>
  <si>
    <t>57/ZZ</t>
  </si>
  <si>
    <t>58/ZZ</t>
  </si>
  <si>
    <t>59/ZZ</t>
  </si>
  <si>
    <t>60/ZZ</t>
  </si>
  <si>
    <t>61/ZZ</t>
  </si>
  <si>
    <t>62/ZZ</t>
  </si>
  <si>
    <t>63/ZZ</t>
  </si>
  <si>
    <t>64/ZZ</t>
  </si>
  <si>
    <t>65/ZZ</t>
  </si>
  <si>
    <t>66/ZZ</t>
  </si>
  <si>
    <t>67/ZZ</t>
  </si>
  <si>
    <t>68/ZZ</t>
  </si>
  <si>
    <t>69/ZZ</t>
  </si>
  <si>
    <t>70/ZZ</t>
  </si>
  <si>
    <t>71/ZZ</t>
  </si>
  <si>
    <t>72/ZZ</t>
  </si>
  <si>
    <t>73/ZZ</t>
  </si>
  <si>
    <t>74/ZZ</t>
  </si>
  <si>
    <t>75/ZZ</t>
  </si>
  <si>
    <t>76/ZZ</t>
  </si>
  <si>
    <t>77/ZZ</t>
  </si>
  <si>
    <t>78/ZZ</t>
  </si>
  <si>
    <t>79/ZZ</t>
  </si>
  <si>
    <t>80/ZZ</t>
  </si>
  <si>
    <t>81/ZZ</t>
  </si>
  <si>
    <t>82/ZZ</t>
  </si>
  <si>
    <t>83/ZZ</t>
  </si>
  <si>
    <t>84/ZZ</t>
  </si>
  <si>
    <t>85/ZZ</t>
  </si>
  <si>
    <t>86/ZZ</t>
  </si>
  <si>
    <t>87/ZZ</t>
  </si>
  <si>
    <t>Data faktury</t>
  </si>
  <si>
    <t>1/12/MAG3/2015</t>
  </si>
  <si>
    <t>2/12/MAG3/2015</t>
  </si>
  <si>
    <t>3/12/MAG3/2015</t>
  </si>
  <si>
    <t>4/12/MAG3/2015</t>
  </si>
  <si>
    <t>5/12/MAG3/2015</t>
  </si>
  <si>
    <t>6/12/MAG3/2015</t>
  </si>
  <si>
    <t>7/12/MAG3/2015</t>
  </si>
  <si>
    <t>8/12/MAG3/2015</t>
  </si>
  <si>
    <t>9/12/MAG3/2015</t>
  </si>
  <si>
    <t>10/12/MAG3/2015</t>
  </si>
  <si>
    <t>11/12/MAG3/2015</t>
  </si>
  <si>
    <t>12/12/MAG3/2015</t>
  </si>
  <si>
    <t>13/12/MAG3/2015</t>
  </si>
  <si>
    <t>14/12/MAG3/2015</t>
  </si>
  <si>
    <t>15/12/MAG3/2015</t>
  </si>
  <si>
    <t>16/12/MAG3/2015</t>
  </si>
  <si>
    <t>17/12/MAG3/2015</t>
  </si>
  <si>
    <t>18/12/MAG3/2015</t>
  </si>
  <si>
    <t>19/12/MAG3/2015</t>
  </si>
  <si>
    <t>20/12/MAG3/2015</t>
  </si>
  <si>
    <t>21/12/MAG3/2015</t>
  </si>
  <si>
    <t>22/12/MAG3/2015</t>
  </si>
  <si>
    <t>23/12/MAG3/2015</t>
  </si>
  <si>
    <t>24/12/MAG3/2015</t>
  </si>
  <si>
    <t>25/12/MAG3/2015</t>
  </si>
  <si>
    <t>26/12/MAG3/2015</t>
  </si>
  <si>
    <t>27/12/MAG3/2015</t>
  </si>
  <si>
    <t>28/12/MAG3/2015</t>
  </si>
  <si>
    <t>29/12/MAG3/2015</t>
  </si>
  <si>
    <t>30/12/MAG3/2015</t>
  </si>
  <si>
    <t>31/12/MAG3/2015</t>
  </si>
  <si>
    <t>32/12/MAG3/2015</t>
  </si>
  <si>
    <t>33/12/MAG3/2015</t>
  </si>
  <si>
    <t>34/12/MAG3/2015</t>
  </si>
  <si>
    <t>35/12/MAG3/2015</t>
  </si>
  <si>
    <t>36/12/MAG3/2015</t>
  </si>
  <si>
    <t>37/12/MAG3/2015</t>
  </si>
  <si>
    <t>38/12/MAG3/2015</t>
  </si>
  <si>
    <t>39/12/MAG3/2015</t>
  </si>
  <si>
    <t>40/12/MAG3/2015</t>
  </si>
  <si>
    <t>41/12/MAG3/2015</t>
  </si>
  <si>
    <t>42/12/MAG3/2015</t>
  </si>
  <si>
    <t>43/12/MAG3/2015</t>
  </si>
  <si>
    <t>44/12/MAG3/2015</t>
  </si>
  <si>
    <t>45/12/MAG3/2015</t>
  </si>
  <si>
    <t>46/12/MAG3/2015</t>
  </si>
  <si>
    <t>47/12/MAG3/2015</t>
  </si>
  <si>
    <t>48/12/MAG3/2015</t>
  </si>
  <si>
    <t>49/12/MAG3/2015</t>
  </si>
  <si>
    <t>50/12/MAG3/2015</t>
  </si>
  <si>
    <t>51/12/MAG3/2015</t>
  </si>
  <si>
    <t>52/12/MAG3/2015</t>
  </si>
  <si>
    <t>53/12/MAG3/2015</t>
  </si>
  <si>
    <t>54/12/MAG3/2015</t>
  </si>
  <si>
    <t>55/12/MAG3/2015</t>
  </si>
  <si>
    <t>56/12/MAG3/2015</t>
  </si>
  <si>
    <t>57/12/MAG3/2015</t>
  </si>
  <si>
    <t>58/12/MAG3/2015</t>
  </si>
  <si>
    <t>59/12/MAG3/2015</t>
  </si>
  <si>
    <t>60/12/MAG3/2015</t>
  </si>
  <si>
    <t>61/12/MAG3/2015</t>
  </si>
  <si>
    <t>62/12/MAG3/2015</t>
  </si>
  <si>
    <t>63/12/MAG3/2015</t>
  </si>
  <si>
    <t>64/12/MAG3/2015</t>
  </si>
  <si>
    <t>65/12/MAG3/2015</t>
  </si>
  <si>
    <t>66/12/MAG3/2015</t>
  </si>
  <si>
    <t>67/12/MAG3/2015</t>
  </si>
  <si>
    <t>68/12/MAG3/2015</t>
  </si>
  <si>
    <t>69/12/MAG3/2015</t>
  </si>
  <si>
    <t>70/12/MAG3/2015</t>
  </si>
  <si>
    <t>71/12/MAG3/2015</t>
  </si>
  <si>
    <t>72/12/MAG3/2015</t>
  </si>
  <si>
    <t>cena cennikowa</t>
  </si>
  <si>
    <t>zgodność</t>
  </si>
  <si>
    <t>cena z oferty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</si>
</sst>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4" fontId="0" fillId="0" borderId="0" xfId="0" applyNumberFormat="1"/>
    <xf numFmtId="14" fontId="0" fillId="0" borderId="0" xfId="0" applyNumberFormat="1"/>
    <xf numFmtId="0" fontId="0" fillId="0" borderId="0" xfId="0" applyNumberFormat="1"/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4" fontId="0" fillId="0" borderId="0" xfId="0" applyNumberFormat="1" applyAlignment="1">
      <alignment vertical="center" wrapText="1"/>
    </xf>
  </cellXfs>
  <cellStyles count="1">
    <cellStyle name="Normalny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5"/>
  <sheetViews>
    <sheetView topLeftCell="A298" workbookViewId="0">
      <selection activeCell="B10" sqref="B10"/>
    </sheetView>
  </sheetViews>
  <sheetFormatPr defaultRowHeight="14.4" x14ac:dyDescent="0.3"/>
  <cols>
    <col min="1" max="1" width="19.109375" customWidth="1"/>
    <col min="2" max="2" width="43.44140625" customWidth="1"/>
    <col min="3" max="3" width="11" customWidth="1"/>
    <col min="4" max="4" width="11" style="2" customWidth="1"/>
  </cols>
  <sheetData>
    <row r="1" spans="1:4" x14ac:dyDescent="0.3">
      <c r="A1" s="1" t="s">
        <v>652</v>
      </c>
      <c r="B1" t="s">
        <v>0</v>
      </c>
      <c r="C1" t="s">
        <v>1</v>
      </c>
      <c r="D1" s="2" t="s">
        <v>648</v>
      </c>
    </row>
    <row r="2" spans="1:4" x14ac:dyDescent="0.3">
      <c r="A2" s="1" t="s">
        <v>386</v>
      </c>
      <c r="B2" t="s">
        <v>2</v>
      </c>
      <c r="C2" t="s">
        <v>3</v>
      </c>
      <c r="D2" s="2">
        <v>1551.44</v>
      </c>
    </row>
    <row r="3" spans="1:4" x14ac:dyDescent="0.3">
      <c r="A3" s="1" t="s">
        <v>387</v>
      </c>
      <c r="B3" t="s">
        <v>4</v>
      </c>
      <c r="C3" t="s">
        <v>3</v>
      </c>
      <c r="D3" s="2">
        <v>1921.84</v>
      </c>
    </row>
    <row r="4" spans="1:4" x14ac:dyDescent="0.3">
      <c r="A4" s="1" t="s">
        <v>5</v>
      </c>
      <c r="B4" t="s">
        <v>6</v>
      </c>
      <c r="C4" t="s">
        <v>7</v>
      </c>
      <c r="D4" s="2">
        <v>0.35</v>
      </c>
    </row>
    <row r="5" spans="1:4" x14ac:dyDescent="0.3">
      <c r="A5" s="1" t="s">
        <v>8</v>
      </c>
      <c r="B5" t="s">
        <v>9</v>
      </c>
      <c r="C5" t="s">
        <v>7</v>
      </c>
      <c r="D5" s="2">
        <v>0.35</v>
      </c>
    </row>
    <row r="6" spans="1:4" x14ac:dyDescent="0.3">
      <c r="A6" s="1" t="s">
        <v>10</v>
      </c>
      <c r="B6" t="s">
        <v>11</v>
      </c>
      <c r="C6" t="s">
        <v>7</v>
      </c>
      <c r="D6" s="2">
        <v>1.69</v>
      </c>
    </row>
    <row r="7" spans="1:4" x14ac:dyDescent="0.3">
      <c r="A7" s="1" t="s">
        <v>12</v>
      </c>
      <c r="B7" t="s">
        <v>13</v>
      </c>
      <c r="C7" t="s">
        <v>7</v>
      </c>
      <c r="D7" s="2">
        <v>1.57</v>
      </c>
    </row>
    <row r="8" spans="1:4" x14ac:dyDescent="0.3">
      <c r="A8" s="1" t="s">
        <v>14</v>
      </c>
      <c r="B8" t="s">
        <v>15</v>
      </c>
      <c r="C8" t="s">
        <v>7</v>
      </c>
      <c r="D8" s="2">
        <v>2.54</v>
      </c>
    </row>
    <row r="9" spans="1:4" x14ac:dyDescent="0.3">
      <c r="A9" s="1" t="s">
        <v>16</v>
      </c>
      <c r="B9" t="s">
        <v>17</v>
      </c>
      <c r="C9" t="s">
        <v>7</v>
      </c>
      <c r="D9" s="2">
        <v>3.9</v>
      </c>
    </row>
    <row r="10" spans="1:4" x14ac:dyDescent="0.3">
      <c r="A10" s="1" t="s">
        <v>18</v>
      </c>
      <c r="B10" t="s">
        <v>19</v>
      </c>
      <c r="C10" t="s">
        <v>7</v>
      </c>
      <c r="D10" s="2">
        <v>1.69</v>
      </c>
    </row>
    <row r="11" spans="1:4" x14ac:dyDescent="0.3">
      <c r="A11" s="1" t="s">
        <v>20</v>
      </c>
      <c r="B11" t="s">
        <v>21</v>
      </c>
      <c r="C11" t="s">
        <v>7</v>
      </c>
      <c r="D11" s="2">
        <v>1.69</v>
      </c>
    </row>
    <row r="12" spans="1:4" x14ac:dyDescent="0.3">
      <c r="A12" s="1" t="s">
        <v>22</v>
      </c>
      <c r="B12" t="s">
        <v>23</v>
      </c>
      <c r="C12" t="s">
        <v>7</v>
      </c>
      <c r="D12" s="2">
        <v>1.69</v>
      </c>
    </row>
    <row r="13" spans="1:4" x14ac:dyDescent="0.3">
      <c r="A13" s="1" t="s">
        <v>24</v>
      </c>
      <c r="B13" t="s">
        <v>25</v>
      </c>
      <c r="C13" t="s">
        <v>7</v>
      </c>
      <c r="D13" s="2">
        <v>3.59</v>
      </c>
    </row>
    <row r="14" spans="1:4" x14ac:dyDescent="0.3">
      <c r="A14" s="1" t="s">
        <v>26</v>
      </c>
      <c r="B14" t="s">
        <v>27</v>
      </c>
      <c r="C14" t="s">
        <v>7</v>
      </c>
      <c r="D14" s="2">
        <v>5.84</v>
      </c>
    </row>
    <row r="15" spans="1:4" x14ac:dyDescent="0.3">
      <c r="A15" s="1" t="s">
        <v>28</v>
      </c>
      <c r="B15" t="s">
        <v>29</v>
      </c>
      <c r="C15" t="s">
        <v>7</v>
      </c>
      <c r="D15" s="2">
        <v>0.94</v>
      </c>
    </row>
    <row r="16" spans="1:4" x14ac:dyDescent="0.3">
      <c r="A16" s="1" t="s">
        <v>30</v>
      </c>
      <c r="B16" t="s">
        <v>31</v>
      </c>
      <c r="C16" t="s">
        <v>3</v>
      </c>
      <c r="D16" s="2">
        <v>109.43</v>
      </c>
    </row>
    <row r="17" spans="1:4" x14ac:dyDescent="0.3">
      <c r="A17" s="1" t="s">
        <v>32</v>
      </c>
      <c r="B17" t="s">
        <v>33</v>
      </c>
      <c r="C17" t="s">
        <v>3</v>
      </c>
      <c r="D17" s="2">
        <v>109.43</v>
      </c>
    </row>
    <row r="18" spans="1:4" x14ac:dyDescent="0.3">
      <c r="A18" s="1" t="s">
        <v>34</v>
      </c>
      <c r="B18" t="s">
        <v>35</v>
      </c>
      <c r="C18" t="s">
        <v>3</v>
      </c>
      <c r="D18" s="2">
        <v>374.19</v>
      </c>
    </row>
    <row r="19" spans="1:4" x14ac:dyDescent="0.3">
      <c r="A19" s="1" t="s">
        <v>36</v>
      </c>
      <c r="B19" t="s">
        <v>37</v>
      </c>
      <c r="C19" t="s">
        <v>3</v>
      </c>
      <c r="D19" s="2">
        <v>4.47</v>
      </c>
    </row>
    <row r="20" spans="1:4" x14ac:dyDescent="0.3">
      <c r="A20" s="1" t="s">
        <v>38</v>
      </c>
      <c r="B20" t="s">
        <v>39</v>
      </c>
      <c r="C20" t="s">
        <v>3</v>
      </c>
      <c r="D20" s="2">
        <v>337.68</v>
      </c>
    </row>
    <row r="21" spans="1:4" x14ac:dyDescent="0.3">
      <c r="A21" s="1" t="s">
        <v>40</v>
      </c>
      <c r="B21" t="s">
        <v>41</v>
      </c>
      <c r="C21" t="s">
        <v>3</v>
      </c>
      <c r="D21" s="2">
        <v>119.7</v>
      </c>
    </row>
    <row r="22" spans="1:4" x14ac:dyDescent="0.3">
      <c r="A22" s="1" t="s">
        <v>42</v>
      </c>
      <c r="B22" t="s">
        <v>43</v>
      </c>
      <c r="C22" t="s">
        <v>44</v>
      </c>
      <c r="D22" s="2">
        <v>200.45</v>
      </c>
    </row>
    <row r="23" spans="1:4" x14ac:dyDescent="0.3">
      <c r="A23" s="1" t="s">
        <v>45</v>
      </c>
      <c r="B23" t="s">
        <v>46</v>
      </c>
      <c r="C23" t="s">
        <v>44</v>
      </c>
      <c r="D23" s="2">
        <v>662.15</v>
      </c>
    </row>
    <row r="24" spans="1:4" x14ac:dyDescent="0.3">
      <c r="A24" s="1" t="s">
        <v>47</v>
      </c>
      <c r="B24" t="s">
        <v>48</v>
      </c>
      <c r="C24" t="s">
        <v>3</v>
      </c>
      <c r="D24" s="2">
        <v>0.02</v>
      </c>
    </row>
    <row r="25" spans="1:4" x14ac:dyDescent="0.3">
      <c r="A25" s="1" t="s">
        <v>49</v>
      </c>
      <c r="B25" t="s">
        <v>50</v>
      </c>
      <c r="C25" t="s">
        <v>3</v>
      </c>
      <c r="D25" s="2">
        <v>0.01</v>
      </c>
    </row>
    <row r="26" spans="1:4" x14ac:dyDescent="0.3">
      <c r="A26" s="1" t="s">
        <v>51</v>
      </c>
      <c r="B26" t="s">
        <v>52</v>
      </c>
      <c r="C26" t="s">
        <v>3</v>
      </c>
      <c r="D26" s="2">
        <v>2231.29</v>
      </c>
    </row>
    <row r="27" spans="1:4" x14ac:dyDescent="0.3">
      <c r="A27" s="1" t="s">
        <v>53</v>
      </c>
      <c r="B27" t="s">
        <v>52</v>
      </c>
      <c r="C27" t="s">
        <v>3</v>
      </c>
      <c r="D27" s="2">
        <v>3009.01</v>
      </c>
    </row>
    <row r="28" spans="1:4" x14ac:dyDescent="0.3">
      <c r="A28" s="1" t="s">
        <v>54</v>
      </c>
      <c r="B28" t="s">
        <v>55</v>
      </c>
      <c r="C28" t="s">
        <v>3</v>
      </c>
      <c r="D28" s="2">
        <v>1068.51</v>
      </c>
    </row>
    <row r="29" spans="1:4" x14ac:dyDescent="0.3">
      <c r="A29" s="1" t="s">
        <v>56</v>
      </c>
      <c r="B29" t="s">
        <v>57</v>
      </c>
      <c r="C29" t="s">
        <v>3</v>
      </c>
      <c r="D29" s="2">
        <v>3.89</v>
      </c>
    </row>
    <row r="30" spans="1:4" x14ac:dyDescent="0.3">
      <c r="A30" s="1" t="s">
        <v>58</v>
      </c>
      <c r="B30" t="s">
        <v>58</v>
      </c>
      <c r="C30" t="s">
        <v>3</v>
      </c>
      <c r="D30" s="2">
        <v>736.89</v>
      </c>
    </row>
    <row r="31" spans="1:4" x14ac:dyDescent="0.3">
      <c r="A31" s="1" t="s">
        <v>59</v>
      </c>
      <c r="B31" t="s">
        <v>59</v>
      </c>
      <c r="C31" t="s">
        <v>3</v>
      </c>
      <c r="D31" s="2">
        <v>280</v>
      </c>
    </row>
    <row r="32" spans="1:4" x14ac:dyDescent="0.3">
      <c r="A32" s="1" t="s">
        <v>60</v>
      </c>
      <c r="B32" t="s">
        <v>61</v>
      </c>
      <c r="C32" t="s">
        <v>3</v>
      </c>
      <c r="D32" s="2">
        <v>3000</v>
      </c>
    </row>
    <row r="33" spans="1:4" x14ac:dyDescent="0.3">
      <c r="A33" s="1" t="s">
        <v>62</v>
      </c>
      <c r="B33" t="s">
        <v>63</v>
      </c>
      <c r="C33" t="s">
        <v>3</v>
      </c>
      <c r="D33" s="2">
        <v>5000</v>
      </c>
    </row>
    <row r="34" spans="1:4" x14ac:dyDescent="0.3">
      <c r="A34" s="1" t="s">
        <v>64</v>
      </c>
      <c r="B34" t="s">
        <v>65</v>
      </c>
      <c r="C34" t="s">
        <v>3</v>
      </c>
      <c r="D34" s="2">
        <v>4000</v>
      </c>
    </row>
    <row r="35" spans="1:4" x14ac:dyDescent="0.3">
      <c r="A35" s="1" t="s">
        <v>66</v>
      </c>
      <c r="B35" t="s">
        <v>67</v>
      </c>
      <c r="C35" t="s">
        <v>3</v>
      </c>
      <c r="D35" s="2">
        <v>199</v>
      </c>
    </row>
    <row r="36" spans="1:4" x14ac:dyDescent="0.3">
      <c r="A36" s="1" t="s">
        <v>68</v>
      </c>
      <c r="B36" t="s">
        <v>69</v>
      </c>
      <c r="C36" t="s">
        <v>44</v>
      </c>
      <c r="D36" s="2">
        <v>107.35</v>
      </c>
    </row>
    <row r="37" spans="1:4" x14ac:dyDescent="0.3">
      <c r="A37" s="1" t="s">
        <v>70</v>
      </c>
      <c r="B37" t="s">
        <v>71</v>
      </c>
      <c r="C37" t="s">
        <v>44</v>
      </c>
      <c r="D37" s="2">
        <v>107.35</v>
      </c>
    </row>
    <row r="38" spans="1:4" x14ac:dyDescent="0.3">
      <c r="A38" s="1" t="s">
        <v>72</v>
      </c>
      <c r="B38" t="s">
        <v>73</v>
      </c>
      <c r="C38" t="s">
        <v>44</v>
      </c>
      <c r="D38" s="2">
        <v>68.02</v>
      </c>
    </row>
    <row r="39" spans="1:4" x14ac:dyDescent="0.3">
      <c r="A39" s="1" t="s">
        <v>74</v>
      </c>
      <c r="B39" t="s">
        <v>75</v>
      </c>
      <c r="C39" t="s">
        <v>44</v>
      </c>
      <c r="D39" s="2">
        <v>107.35</v>
      </c>
    </row>
    <row r="40" spans="1:4" x14ac:dyDescent="0.3">
      <c r="A40" s="1" t="s">
        <v>76</v>
      </c>
      <c r="B40" t="s">
        <v>77</v>
      </c>
      <c r="C40" t="s">
        <v>44</v>
      </c>
      <c r="D40" s="2">
        <v>107.35</v>
      </c>
    </row>
    <row r="41" spans="1:4" x14ac:dyDescent="0.3">
      <c r="A41" s="1" t="s">
        <v>78</v>
      </c>
      <c r="B41" t="s">
        <v>79</v>
      </c>
      <c r="C41" t="s">
        <v>80</v>
      </c>
      <c r="D41" s="2">
        <v>0.04</v>
      </c>
    </row>
    <row r="42" spans="1:4" x14ac:dyDescent="0.3">
      <c r="A42" s="1" t="s">
        <v>81</v>
      </c>
      <c r="B42" t="s">
        <v>82</v>
      </c>
      <c r="C42" t="s">
        <v>44</v>
      </c>
      <c r="D42" s="2">
        <v>107.35</v>
      </c>
    </row>
    <row r="43" spans="1:4" x14ac:dyDescent="0.3">
      <c r="A43" s="1" t="s">
        <v>83</v>
      </c>
      <c r="B43" t="s">
        <v>84</v>
      </c>
      <c r="C43" t="s">
        <v>80</v>
      </c>
      <c r="D43" s="2">
        <v>0.04</v>
      </c>
    </row>
    <row r="44" spans="1:4" x14ac:dyDescent="0.3">
      <c r="A44" s="1" t="s">
        <v>85</v>
      </c>
      <c r="B44" t="s">
        <v>86</v>
      </c>
      <c r="C44" t="s">
        <v>3</v>
      </c>
      <c r="D44" s="2">
        <v>0.01</v>
      </c>
    </row>
    <row r="45" spans="1:4" x14ac:dyDescent="0.3">
      <c r="A45" s="1" t="s">
        <v>87</v>
      </c>
      <c r="B45" t="s">
        <v>88</v>
      </c>
      <c r="C45" t="s">
        <v>3</v>
      </c>
      <c r="D45" s="2">
        <v>0.02</v>
      </c>
    </row>
    <row r="46" spans="1:4" x14ac:dyDescent="0.3">
      <c r="A46" s="1" t="s">
        <v>89</v>
      </c>
      <c r="B46" t="s">
        <v>90</v>
      </c>
      <c r="C46" t="s">
        <v>3</v>
      </c>
      <c r="D46" s="2">
        <v>2344.5</v>
      </c>
    </row>
    <row r="47" spans="1:4" x14ac:dyDescent="0.3">
      <c r="A47" s="1" t="s">
        <v>91</v>
      </c>
      <c r="B47" t="s">
        <v>92</v>
      </c>
      <c r="C47" t="s">
        <v>3</v>
      </c>
      <c r="D47" s="2">
        <v>1683</v>
      </c>
    </row>
    <row r="48" spans="1:4" x14ac:dyDescent="0.3">
      <c r="A48" s="1" t="s">
        <v>93</v>
      </c>
      <c r="B48" t="s">
        <v>94</v>
      </c>
      <c r="C48" t="s">
        <v>3</v>
      </c>
      <c r="D48" s="2">
        <v>1854</v>
      </c>
    </row>
    <row r="49" spans="1:4" x14ac:dyDescent="0.3">
      <c r="A49" s="1" t="s">
        <v>95</v>
      </c>
      <c r="B49" t="s">
        <v>96</v>
      </c>
      <c r="C49" t="s">
        <v>3</v>
      </c>
      <c r="D49" s="2">
        <v>831.6</v>
      </c>
    </row>
    <row r="50" spans="1:4" x14ac:dyDescent="0.3">
      <c r="A50" s="1" t="s">
        <v>97</v>
      </c>
      <c r="B50" t="s">
        <v>98</v>
      </c>
      <c r="C50" t="s">
        <v>3</v>
      </c>
      <c r="D50" s="2">
        <v>0.25</v>
      </c>
    </row>
    <row r="51" spans="1:4" x14ac:dyDescent="0.3">
      <c r="A51" s="1" t="s">
        <v>99</v>
      </c>
      <c r="B51" t="s">
        <v>100</v>
      </c>
      <c r="C51" t="s">
        <v>3</v>
      </c>
      <c r="D51" s="2">
        <v>2.09</v>
      </c>
    </row>
    <row r="52" spans="1:4" x14ac:dyDescent="0.3">
      <c r="A52" s="1" t="s">
        <v>101</v>
      </c>
      <c r="B52" t="s">
        <v>102</v>
      </c>
      <c r="C52" t="s">
        <v>3</v>
      </c>
      <c r="D52" s="2">
        <v>50.3</v>
      </c>
    </row>
    <row r="53" spans="1:4" x14ac:dyDescent="0.3">
      <c r="A53" s="1" t="s">
        <v>103</v>
      </c>
      <c r="B53" t="s">
        <v>104</v>
      </c>
      <c r="C53" t="s">
        <v>3</v>
      </c>
      <c r="D53" s="2">
        <v>1.31</v>
      </c>
    </row>
    <row r="54" spans="1:4" x14ac:dyDescent="0.3">
      <c r="A54" s="1" t="s">
        <v>105</v>
      </c>
      <c r="B54" t="s">
        <v>106</v>
      </c>
      <c r="C54" t="s">
        <v>3</v>
      </c>
      <c r="D54" s="2">
        <v>2.59</v>
      </c>
    </row>
    <row r="55" spans="1:4" x14ac:dyDescent="0.3">
      <c r="A55" s="1" t="s">
        <v>107</v>
      </c>
      <c r="B55" t="s">
        <v>108</v>
      </c>
      <c r="C55" t="s">
        <v>3</v>
      </c>
      <c r="D55" s="2">
        <v>6795.1</v>
      </c>
    </row>
    <row r="56" spans="1:4" x14ac:dyDescent="0.3">
      <c r="A56" s="1" t="s">
        <v>109</v>
      </c>
      <c r="B56" t="s">
        <v>110</v>
      </c>
      <c r="C56" t="s">
        <v>3</v>
      </c>
      <c r="D56" s="2">
        <v>400</v>
      </c>
    </row>
    <row r="57" spans="1:4" x14ac:dyDescent="0.3">
      <c r="A57" s="1" t="s">
        <v>111</v>
      </c>
      <c r="B57" t="s">
        <v>112</v>
      </c>
      <c r="C57" t="s">
        <v>3</v>
      </c>
      <c r="D57" s="2">
        <v>1000</v>
      </c>
    </row>
    <row r="58" spans="1:4" x14ac:dyDescent="0.3">
      <c r="A58" s="1" t="s">
        <v>113</v>
      </c>
      <c r="B58" t="s">
        <v>114</v>
      </c>
      <c r="C58" t="s">
        <v>3</v>
      </c>
      <c r="D58" s="2">
        <v>582.77</v>
      </c>
    </row>
    <row r="59" spans="1:4" x14ac:dyDescent="0.3">
      <c r="A59" s="1" t="s">
        <v>115</v>
      </c>
      <c r="B59" t="s">
        <v>116</v>
      </c>
      <c r="C59" t="s">
        <v>3</v>
      </c>
      <c r="D59" s="2">
        <v>1637.6</v>
      </c>
    </row>
    <row r="60" spans="1:4" x14ac:dyDescent="0.3">
      <c r="A60" s="1" t="s">
        <v>117</v>
      </c>
      <c r="B60" t="s">
        <v>118</v>
      </c>
      <c r="C60" t="s">
        <v>3</v>
      </c>
      <c r="D60" s="2">
        <v>10000</v>
      </c>
    </row>
    <row r="61" spans="1:4" x14ac:dyDescent="0.3">
      <c r="A61" s="1" t="s">
        <v>119</v>
      </c>
      <c r="B61" t="s">
        <v>120</v>
      </c>
      <c r="C61" t="s">
        <v>3</v>
      </c>
      <c r="D61" s="2">
        <v>1366.81</v>
      </c>
    </row>
    <row r="62" spans="1:4" x14ac:dyDescent="0.3">
      <c r="A62" s="1" t="s">
        <v>388</v>
      </c>
      <c r="B62" t="s">
        <v>121</v>
      </c>
      <c r="C62" t="s">
        <v>3</v>
      </c>
      <c r="D62" s="2">
        <v>1109.3599999999999</v>
      </c>
    </row>
    <row r="63" spans="1:4" x14ac:dyDescent="0.3">
      <c r="A63" s="1" t="s">
        <v>389</v>
      </c>
      <c r="B63" t="s">
        <v>122</v>
      </c>
      <c r="C63" t="s">
        <v>3</v>
      </c>
      <c r="D63" s="2">
        <v>54.31</v>
      </c>
    </row>
    <row r="64" spans="1:4" x14ac:dyDescent="0.3">
      <c r="A64" s="1" t="s">
        <v>390</v>
      </c>
      <c r="B64" t="s">
        <v>123</v>
      </c>
      <c r="C64" t="s">
        <v>3</v>
      </c>
      <c r="D64" s="2">
        <v>17.25</v>
      </c>
    </row>
    <row r="65" spans="1:4" x14ac:dyDescent="0.3">
      <c r="A65" s="1" t="s">
        <v>391</v>
      </c>
      <c r="B65" t="s">
        <v>124</v>
      </c>
      <c r="C65" t="s">
        <v>3</v>
      </c>
      <c r="D65" s="2">
        <v>81.3</v>
      </c>
    </row>
    <row r="66" spans="1:4" x14ac:dyDescent="0.3">
      <c r="A66" s="1" t="s">
        <v>392</v>
      </c>
      <c r="B66" t="s">
        <v>125</v>
      </c>
      <c r="C66" t="s">
        <v>3</v>
      </c>
      <c r="D66" s="2">
        <v>61.85</v>
      </c>
    </row>
    <row r="67" spans="1:4" x14ac:dyDescent="0.3">
      <c r="A67" s="1" t="s">
        <v>393</v>
      </c>
      <c r="B67" t="s">
        <v>126</v>
      </c>
      <c r="C67" t="s">
        <v>127</v>
      </c>
      <c r="D67" s="2">
        <v>28</v>
      </c>
    </row>
    <row r="68" spans="1:4" x14ac:dyDescent="0.3">
      <c r="A68" s="1" t="s">
        <v>394</v>
      </c>
      <c r="B68" t="s">
        <v>128</v>
      </c>
      <c r="C68" t="s">
        <v>3</v>
      </c>
      <c r="D68" s="2">
        <v>32.520000000000003</v>
      </c>
    </row>
    <row r="69" spans="1:4" x14ac:dyDescent="0.3">
      <c r="A69" s="1" t="s">
        <v>395</v>
      </c>
      <c r="B69" t="s">
        <v>129</v>
      </c>
      <c r="C69" t="s">
        <v>3</v>
      </c>
      <c r="D69" s="2">
        <v>133.34</v>
      </c>
    </row>
    <row r="70" spans="1:4" x14ac:dyDescent="0.3">
      <c r="A70" s="1" t="s">
        <v>396</v>
      </c>
      <c r="B70" t="s">
        <v>130</v>
      </c>
      <c r="C70" t="s">
        <v>3</v>
      </c>
      <c r="D70" s="2">
        <v>144.44</v>
      </c>
    </row>
    <row r="71" spans="1:4" x14ac:dyDescent="0.3">
      <c r="A71" s="1" t="s">
        <v>397</v>
      </c>
      <c r="B71" t="s">
        <v>131</v>
      </c>
      <c r="C71" t="s">
        <v>3</v>
      </c>
      <c r="D71" s="2">
        <v>567.07000000000005</v>
      </c>
    </row>
    <row r="72" spans="1:4" x14ac:dyDescent="0.3">
      <c r="A72" s="1" t="s">
        <v>398</v>
      </c>
      <c r="B72" t="s">
        <v>132</v>
      </c>
      <c r="C72" t="s">
        <v>3</v>
      </c>
      <c r="D72" s="2">
        <v>186.99</v>
      </c>
    </row>
    <row r="73" spans="1:4" x14ac:dyDescent="0.3">
      <c r="A73" s="1" t="s">
        <v>133</v>
      </c>
      <c r="B73" t="s">
        <v>134</v>
      </c>
      <c r="C73" t="s">
        <v>3</v>
      </c>
      <c r="D73" s="2">
        <v>274.74</v>
      </c>
    </row>
    <row r="74" spans="1:4" x14ac:dyDescent="0.3">
      <c r="A74" s="1" t="s">
        <v>399</v>
      </c>
      <c r="B74" t="s">
        <v>135</v>
      </c>
      <c r="C74" t="s">
        <v>3</v>
      </c>
      <c r="D74" s="2">
        <v>89.43</v>
      </c>
    </row>
    <row r="75" spans="1:4" x14ac:dyDescent="0.3">
      <c r="A75" s="1" t="s">
        <v>400</v>
      </c>
      <c r="B75" t="s">
        <v>136</v>
      </c>
      <c r="C75" t="s">
        <v>3</v>
      </c>
      <c r="D75" s="2">
        <v>182.93</v>
      </c>
    </row>
    <row r="76" spans="1:4" x14ac:dyDescent="0.3">
      <c r="A76" s="1" t="s">
        <v>401</v>
      </c>
      <c r="B76" t="s">
        <v>137</v>
      </c>
      <c r="C76" t="s">
        <v>3</v>
      </c>
      <c r="D76" s="2">
        <v>81.569999999999993</v>
      </c>
    </row>
    <row r="77" spans="1:4" x14ac:dyDescent="0.3">
      <c r="A77" s="1" t="s">
        <v>138</v>
      </c>
      <c r="B77" t="s">
        <v>139</v>
      </c>
      <c r="C77" t="s">
        <v>3</v>
      </c>
      <c r="D77" s="2">
        <v>22</v>
      </c>
    </row>
    <row r="78" spans="1:4" x14ac:dyDescent="0.3">
      <c r="A78" s="1" t="s">
        <v>402</v>
      </c>
      <c r="B78" t="s">
        <v>140</v>
      </c>
      <c r="C78" t="s">
        <v>3</v>
      </c>
      <c r="D78" s="2">
        <v>106.47</v>
      </c>
    </row>
    <row r="79" spans="1:4" x14ac:dyDescent="0.3">
      <c r="A79" s="1" t="s">
        <v>403</v>
      </c>
      <c r="B79" t="s">
        <v>141</v>
      </c>
      <c r="C79" t="s">
        <v>3</v>
      </c>
      <c r="D79" s="2">
        <v>12.4</v>
      </c>
    </row>
    <row r="80" spans="1:4" x14ac:dyDescent="0.3">
      <c r="A80" s="1" t="s">
        <v>404</v>
      </c>
      <c r="B80" t="s">
        <v>142</v>
      </c>
      <c r="C80" t="s">
        <v>3</v>
      </c>
      <c r="D80" s="2">
        <v>150</v>
      </c>
    </row>
    <row r="81" spans="1:4" x14ac:dyDescent="0.3">
      <c r="A81" s="1" t="s">
        <v>405</v>
      </c>
      <c r="B81" t="s">
        <v>143</v>
      </c>
      <c r="C81" t="s">
        <v>3</v>
      </c>
      <c r="D81" s="2">
        <v>50</v>
      </c>
    </row>
    <row r="82" spans="1:4" x14ac:dyDescent="0.3">
      <c r="A82" s="1" t="s">
        <v>406</v>
      </c>
      <c r="B82" t="s">
        <v>144</v>
      </c>
      <c r="C82" t="s">
        <v>3</v>
      </c>
      <c r="D82" s="2">
        <v>11075</v>
      </c>
    </row>
    <row r="83" spans="1:4" x14ac:dyDescent="0.3">
      <c r="A83" s="1" t="s">
        <v>407</v>
      </c>
      <c r="B83" t="s">
        <v>145</v>
      </c>
      <c r="C83" t="s">
        <v>3</v>
      </c>
      <c r="D83" s="2">
        <v>1.39</v>
      </c>
    </row>
    <row r="84" spans="1:4" x14ac:dyDescent="0.3">
      <c r="A84" s="1" t="s">
        <v>408</v>
      </c>
      <c r="B84" t="s">
        <v>146</v>
      </c>
      <c r="C84" t="s">
        <v>3</v>
      </c>
      <c r="D84" s="2">
        <v>1.45</v>
      </c>
    </row>
    <row r="85" spans="1:4" x14ac:dyDescent="0.3">
      <c r="A85" s="1" t="s">
        <v>409</v>
      </c>
      <c r="B85" t="s">
        <v>147</v>
      </c>
      <c r="C85" t="s">
        <v>3</v>
      </c>
      <c r="D85" s="2">
        <v>2.65</v>
      </c>
    </row>
    <row r="86" spans="1:4" x14ac:dyDescent="0.3">
      <c r="A86" s="1" t="s">
        <v>410</v>
      </c>
      <c r="B86" t="s">
        <v>148</v>
      </c>
      <c r="C86" t="s">
        <v>3</v>
      </c>
      <c r="D86" s="2">
        <v>3.83</v>
      </c>
    </row>
    <row r="87" spans="1:4" x14ac:dyDescent="0.3">
      <c r="A87" s="1" t="s">
        <v>411</v>
      </c>
      <c r="B87" t="s">
        <v>149</v>
      </c>
      <c r="C87" t="s">
        <v>3</v>
      </c>
      <c r="D87" s="2">
        <v>1.1100000000000001</v>
      </c>
    </row>
    <row r="88" spans="1:4" x14ac:dyDescent="0.3">
      <c r="A88" s="1" t="s">
        <v>412</v>
      </c>
      <c r="B88" t="s">
        <v>150</v>
      </c>
      <c r="C88" t="s">
        <v>3</v>
      </c>
      <c r="D88" s="2">
        <v>1.42</v>
      </c>
    </row>
    <row r="89" spans="1:4" x14ac:dyDescent="0.3">
      <c r="A89" s="1" t="s">
        <v>413</v>
      </c>
      <c r="B89" t="s">
        <v>151</v>
      </c>
      <c r="C89" t="s">
        <v>3</v>
      </c>
      <c r="D89" s="2">
        <v>1.52</v>
      </c>
    </row>
    <row r="90" spans="1:4" x14ac:dyDescent="0.3">
      <c r="A90" s="1" t="s">
        <v>414</v>
      </c>
      <c r="B90" t="s">
        <v>152</v>
      </c>
      <c r="C90" t="s">
        <v>44</v>
      </c>
      <c r="D90" s="2">
        <v>119</v>
      </c>
    </row>
    <row r="91" spans="1:4" x14ac:dyDescent="0.3">
      <c r="A91" s="1" t="s">
        <v>415</v>
      </c>
      <c r="B91" t="s">
        <v>153</v>
      </c>
      <c r="C91" t="s">
        <v>3</v>
      </c>
      <c r="D91" s="2">
        <v>1.59</v>
      </c>
    </row>
    <row r="92" spans="1:4" x14ac:dyDescent="0.3">
      <c r="A92" s="1" t="s">
        <v>416</v>
      </c>
      <c r="B92" t="s">
        <v>154</v>
      </c>
      <c r="C92" t="s">
        <v>3</v>
      </c>
      <c r="D92" s="2">
        <v>50</v>
      </c>
    </row>
    <row r="93" spans="1:4" x14ac:dyDescent="0.3">
      <c r="A93" s="1" t="s">
        <v>417</v>
      </c>
      <c r="B93" t="s">
        <v>155</v>
      </c>
      <c r="C93" t="s">
        <v>3</v>
      </c>
      <c r="D93" s="2">
        <v>0.02</v>
      </c>
    </row>
    <row r="94" spans="1:4" x14ac:dyDescent="0.3">
      <c r="A94" s="1" t="s">
        <v>418</v>
      </c>
      <c r="B94" t="s">
        <v>156</v>
      </c>
      <c r="C94" t="s">
        <v>3</v>
      </c>
      <c r="D94" s="2">
        <v>40.64</v>
      </c>
    </row>
    <row r="95" spans="1:4" x14ac:dyDescent="0.3">
      <c r="A95" s="1" t="s">
        <v>419</v>
      </c>
      <c r="B95" t="s">
        <v>157</v>
      </c>
      <c r="C95" t="s">
        <v>7</v>
      </c>
      <c r="D95" s="2">
        <v>6.62</v>
      </c>
    </row>
    <row r="96" spans="1:4" x14ac:dyDescent="0.3">
      <c r="A96" s="1" t="s">
        <v>420</v>
      </c>
      <c r="B96" t="s">
        <v>158</v>
      </c>
      <c r="C96" t="s">
        <v>3</v>
      </c>
      <c r="D96" s="2">
        <v>641.47</v>
      </c>
    </row>
    <row r="97" spans="1:4" x14ac:dyDescent="0.3">
      <c r="A97" s="1" t="s">
        <v>421</v>
      </c>
      <c r="B97" t="s">
        <v>159</v>
      </c>
      <c r="C97" t="s">
        <v>3</v>
      </c>
      <c r="D97" s="2">
        <v>166.56</v>
      </c>
    </row>
    <row r="98" spans="1:4" x14ac:dyDescent="0.3">
      <c r="A98" s="1" t="s">
        <v>422</v>
      </c>
      <c r="B98" t="s">
        <v>160</v>
      </c>
      <c r="C98" t="s">
        <v>3</v>
      </c>
      <c r="D98" s="2">
        <v>22.9</v>
      </c>
    </row>
    <row r="99" spans="1:4" x14ac:dyDescent="0.3">
      <c r="A99" s="1" t="s">
        <v>423</v>
      </c>
      <c r="B99" t="s">
        <v>161</v>
      </c>
      <c r="C99" t="s">
        <v>7</v>
      </c>
      <c r="D99" s="2">
        <v>7.14</v>
      </c>
    </row>
    <row r="100" spans="1:4" x14ac:dyDescent="0.3">
      <c r="A100" s="1" t="s">
        <v>424</v>
      </c>
      <c r="B100" t="s">
        <v>162</v>
      </c>
      <c r="C100" t="s">
        <v>7</v>
      </c>
      <c r="D100" s="2">
        <v>2.75</v>
      </c>
    </row>
    <row r="101" spans="1:4" x14ac:dyDescent="0.3">
      <c r="A101" s="1" t="s">
        <v>425</v>
      </c>
      <c r="B101" t="s">
        <v>163</v>
      </c>
      <c r="C101" t="s">
        <v>7</v>
      </c>
      <c r="D101" s="2">
        <v>11.17</v>
      </c>
    </row>
    <row r="102" spans="1:4" x14ac:dyDescent="0.3">
      <c r="A102" s="1" t="s">
        <v>426</v>
      </c>
      <c r="B102" t="s">
        <v>164</v>
      </c>
      <c r="C102" t="s">
        <v>7</v>
      </c>
      <c r="D102" s="2">
        <v>5.74</v>
      </c>
    </row>
    <row r="103" spans="1:4" x14ac:dyDescent="0.3">
      <c r="A103" s="1" t="s">
        <v>427</v>
      </c>
      <c r="B103" t="s">
        <v>165</v>
      </c>
      <c r="C103" t="s">
        <v>3</v>
      </c>
      <c r="D103" s="2">
        <v>61.83</v>
      </c>
    </row>
    <row r="104" spans="1:4" x14ac:dyDescent="0.3">
      <c r="A104" s="1" t="s">
        <v>428</v>
      </c>
      <c r="B104" t="s">
        <v>166</v>
      </c>
      <c r="C104" t="s">
        <v>3</v>
      </c>
      <c r="D104" s="2">
        <v>133.33000000000001</v>
      </c>
    </row>
    <row r="105" spans="1:4" x14ac:dyDescent="0.3">
      <c r="A105" s="1" t="s">
        <v>429</v>
      </c>
      <c r="B105" t="s">
        <v>167</v>
      </c>
      <c r="C105" t="s">
        <v>3</v>
      </c>
      <c r="D105" s="2">
        <v>1089.43</v>
      </c>
    </row>
    <row r="106" spans="1:4" x14ac:dyDescent="0.3">
      <c r="A106" s="1" t="s">
        <v>430</v>
      </c>
      <c r="B106" t="s">
        <v>168</v>
      </c>
      <c r="C106" t="s">
        <v>3</v>
      </c>
      <c r="D106" s="2">
        <v>10</v>
      </c>
    </row>
    <row r="107" spans="1:4" x14ac:dyDescent="0.3">
      <c r="A107" s="1" t="s">
        <v>431</v>
      </c>
      <c r="B107" t="s">
        <v>169</v>
      </c>
      <c r="C107" t="s">
        <v>7</v>
      </c>
      <c r="D107" s="2">
        <v>2.0299999999999998</v>
      </c>
    </row>
    <row r="108" spans="1:4" x14ac:dyDescent="0.3">
      <c r="A108" s="1" t="s">
        <v>170</v>
      </c>
      <c r="B108" t="s">
        <v>171</v>
      </c>
      <c r="C108" t="s">
        <v>3</v>
      </c>
      <c r="D108" s="2">
        <v>8.24</v>
      </c>
    </row>
    <row r="109" spans="1:4" x14ac:dyDescent="0.3">
      <c r="A109" s="1" t="s">
        <v>432</v>
      </c>
      <c r="B109" t="s">
        <v>172</v>
      </c>
      <c r="C109" t="s">
        <v>3</v>
      </c>
      <c r="D109" s="2">
        <v>65</v>
      </c>
    </row>
    <row r="110" spans="1:4" x14ac:dyDescent="0.3">
      <c r="A110" s="1" t="s">
        <v>433</v>
      </c>
      <c r="B110" t="s">
        <v>173</v>
      </c>
      <c r="C110" t="s">
        <v>3</v>
      </c>
      <c r="D110" s="2">
        <v>80</v>
      </c>
    </row>
    <row r="111" spans="1:4" x14ac:dyDescent="0.3">
      <c r="A111" s="1" t="s">
        <v>434</v>
      </c>
      <c r="B111" t="s">
        <v>174</v>
      </c>
      <c r="C111" t="s">
        <v>3</v>
      </c>
      <c r="D111" s="2">
        <v>0.6</v>
      </c>
    </row>
    <row r="112" spans="1:4" x14ac:dyDescent="0.3">
      <c r="A112" s="1" t="s">
        <v>435</v>
      </c>
      <c r="B112" t="s">
        <v>175</v>
      </c>
      <c r="C112" t="s">
        <v>176</v>
      </c>
      <c r="D112" s="2">
        <v>11500</v>
      </c>
    </row>
    <row r="113" spans="1:4" x14ac:dyDescent="0.3">
      <c r="A113" s="1" t="s">
        <v>436</v>
      </c>
      <c r="B113" t="s">
        <v>177</v>
      </c>
      <c r="C113" t="s">
        <v>3</v>
      </c>
      <c r="D113" s="2">
        <v>125.19</v>
      </c>
    </row>
    <row r="114" spans="1:4" x14ac:dyDescent="0.3">
      <c r="A114" s="1" t="s">
        <v>437</v>
      </c>
      <c r="B114" t="s">
        <v>178</v>
      </c>
      <c r="C114" t="s">
        <v>179</v>
      </c>
      <c r="D114" s="2">
        <v>12.71</v>
      </c>
    </row>
    <row r="115" spans="1:4" x14ac:dyDescent="0.3">
      <c r="A115" s="1" t="s">
        <v>438</v>
      </c>
      <c r="B115" t="s">
        <v>180</v>
      </c>
      <c r="C115" t="s">
        <v>3</v>
      </c>
      <c r="D115" s="2">
        <v>0.16</v>
      </c>
    </row>
    <row r="116" spans="1:4" x14ac:dyDescent="0.3">
      <c r="A116" s="1" t="s">
        <v>439</v>
      </c>
      <c r="B116" t="s">
        <v>181</v>
      </c>
      <c r="C116" t="s">
        <v>3</v>
      </c>
      <c r="D116" s="2">
        <v>12.19</v>
      </c>
    </row>
    <row r="117" spans="1:4" x14ac:dyDescent="0.3">
      <c r="A117" s="1" t="s">
        <v>440</v>
      </c>
      <c r="B117" t="s">
        <v>182</v>
      </c>
      <c r="C117" t="s">
        <v>3</v>
      </c>
      <c r="D117" s="2">
        <v>4.95</v>
      </c>
    </row>
    <row r="118" spans="1:4" x14ac:dyDescent="0.3">
      <c r="A118" s="1" t="s">
        <v>441</v>
      </c>
      <c r="B118" t="s">
        <v>183</v>
      </c>
      <c r="C118" t="s">
        <v>3</v>
      </c>
      <c r="D118" s="2">
        <v>1.59</v>
      </c>
    </row>
    <row r="119" spans="1:4" x14ac:dyDescent="0.3">
      <c r="A119" s="1" t="s">
        <v>442</v>
      </c>
      <c r="B119" t="s">
        <v>184</v>
      </c>
      <c r="C119" t="s">
        <v>179</v>
      </c>
      <c r="D119" s="2">
        <v>0.17</v>
      </c>
    </row>
    <row r="120" spans="1:4" x14ac:dyDescent="0.3">
      <c r="A120" s="1" t="s">
        <v>443</v>
      </c>
      <c r="B120" t="s">
        <v>185</v>
      </c>
      <c r="C120" t="s">
        <v>3</v>
      </c>
      <c r="D120" s="2">
        <v>0.5</v>
      </c>
    </row>
    <row r="121" spans="1:4" x14ac:dyDescent="0.3">
      <c r="A121" s="1" t="s">
        <v>444</v>
      </c>
      <c r="B121" t="s">
        <v>186</v>
      </c>
      <c r="C121" t="s">
        <v>3</v>
      </c>
      <c r="D121" s="2">
        <v>0.54</v>
      </c>
    </row>
    <row r="122" spans="1:4" x14ac:dyDescent="0.3">
      <c r="A122" s="1" t="s">
        <v>445</v>
      </c>
      <c r="B122" t="s">
        <v>187</v>
      </c>
      <c r="C122" t="s">
        <v>3</v>
      </c>
      <c r="D122" s="2">
        <v>0.46</v>
      </c>
    </row>
    <row r="123" spans="1:4" x14ac:dyDescent="0.3">
      <c r="A123" s="1" t="s">
        <v>446</v>
      </c>
      <c r="B123" t="s">
        <v>188</v>
      </c>
      <c r="C123" t="s">
        <v>3</v>
      </c>
      <c r="D123" s="2">
        <v>0.06</v>
      </c>
    </row>
    <row r="124" spans="1:4" x14ac:dyDescent="0.3">
      <c r="A124" s="1" t="s">
        <v>447</v>
      </c>
      <c r="B124" t="s">
        <v>189</v>
      </c>
      <c r="C124" t="s">
        <v>3</v>
      </c>
      <c r="D124" s="2">
        <v>0.03</v>
      </c>
    </row>
    <row r="125" spans="1:4" x14ac:dyDescent="0.3">
      <c r="A125" s="1" t="s">
        <v>448</v>
      </c>
      <c r="B125" t="s">
        <v>190</v>
      </c>
      <c r="C125" t="s">
        <v>3</v>
      </c>
      <c r="D125" s="2">
        <v>0.04</v>
      </c>
    </row>
    <row r="126" spans="1:4" x14ac:dyDescent="0.3">
      <c r="A126" s="1" t="s">
        <v>449</v>
      </c>
      <c r="B126" t="s">
        <v>191</v>
      </c>
      <c r="C126" t="s">
        <v>3</v>
      </c>
      <c r="D126" s="2">
        <v>0.1</v>
      </c>
    </row>
    <row r="127" spans="1:4" x14ac:dyDescent="0.3">
      <c r="A127" s="1" t="s">
        <v>450</v>
      </c>
      <c r="B127" t="s">
        <v>191</v>
      </c>
      <c r="C127" t="s">
        <v>3</v>
      </c>
      <c r="D127" s="2">
        <v>0.13</v>
      </c>
    </row>
    <row r="128" spans="1:4" x14ac:dyDescent="0.3">
      <c r="A128" s="1" t="s">
        <v>451</v>
      </c>
      <c r="B128" t="s">
        <v>191</v>
      </c>
      <c r="C128" t="s">
        <v>3</v>
      </c>
      <c r="D128" s="2">
        <v>0.14000000000000001</v>
      </c>
    </row>
    <row r="129" spans="1:4" x14ac:dyDescent="0.3">
      <c r="A129" s="1" t="s">
        <v>452</v>
      </c>
      <c r="B129" t="s">
        <v>191</v>
      </c>
      <c r="C129" t="s">
        <v>3</v>
      </c>
      <c r="D129" s="2">
        <v>0.15</v>
      </c>
    </row>
    <row r="130" spans="1:4" x14ac:dyDescent="0.3">
      <c r="A130" s="1" t="s">
        <v>453</v>
      </c>
      <c r="B130" t="s">
        <v>192</v>
      </c>
      <c r="C130" t="s">
        <v>3</v>
      </c>
      <c r="D130" s="2">
        <v>129.55000000000001</v>
      </c>
    </row>
    <row r="131" spans="1:4" x14ac:dyDescent="0.3">
      <c r="A131" s="1" t="s">
        <v>454</v>
      </c>
      <c r="B131" t="s">
        <v>193</v>
      </c>
      <c r="C131" t="s">
        <v>3</v>
      </c>
      <c r="D131" s="2">
        <v>19.12</v>
      </c>
    </row>
    <row r="132" spans="1:4" x14ac:dyDescent="0.3">
      <c r="A132" s="1" t="s">
        <v>455</v>
      </c>
      <c r="B132" t="s">
        <v>194</v>
      </c>
      <c r="C132" t="s">
        <v>3</v>
      </c>
      <c r="D132" s="2">
        <v>173.17</v>
      </c>
    </row>
    <row r="133" spans="1:4" x14ac:dyDescent="0.3">
      <c r="A133" s="1" t="s">
        <v>456</v>
      </c>
      <c r="B133" t="s">
        <v>195</v>
      </c>
      <c r="C133" t="s">
        <v>196</v>
      </c>
      <c r="D133" s="2">
        <v>15.18</v>
      </c>
    </row>
    <row r="134" spans="1:4" x14ac:dyDescent="0.3">
      <c r="A134" s="1" t="s">
        <v>457</v>
      </c>
      <c r="B134" t="s">
        <v>197</v>
      </c>
      <c r="C134" t="s">
        <v>196</v>
      </c>
      <c r="D134" s="2">
        <v>18.72</v>
      </c>
    </row>
    <row r="135" spans="1:4" x14ac:dyDescent="0.3">
      <c r="A135" s="1" t="s">
        <v>458</v>
      </c>
      <c r="B135" t="s">
        <v>198</v>
      </c>
      <c r="C135" t="s">
        <v>196</v>
      </c>
      <c r="D135" s="2">
        <v>15.71</v>
      </c>
    </row>
    <row r="136" spans="1:4" x14ac:dyDescent="0.3">
      <c r="A136" s="1" t="s">
        <v>459</v>
      </c>
      <c r="B136" t="s">
        <v>199</v>
      </c>
      <c r="C136" t="s">
        <v>3</v>
      </c>
      <c r="D136" s="2">
        <v>30</v>
      </c>
    </row>
    <row r="137" spans="1:4" x14ac:dyDescent="0.3">
      <c r="A137" s="1" t="s">
        <v>460</v>
      </c>
      <c r="B137" t="s">
        <v>200</v>
      </c>
      <c r="C137" t="s">
        <v>3</v>
      </c>
      <c r="D137" s="2">
        <v>49</v>
      </c>
    </row>
    <row r="138" spans="1:4" x14ac:dyDescent="0.3">
      <c r="A138" s="1" t="s">
        <v>461</v>
      </c>
      <c r="B138" t="s">
        <v>201</v>
      </c>
      <c r="C138" t="s">
        <v>3</v>
      </c>
      <c r="D138" s="2">
        <v>1.67</v>
      </c>
    </row>
    <row r="139" spans="1:4" x14ac:dyDescent="0.3">
      <c r="A139" s="1" t="s">
        <v>462</v>
      </c>
      <c r="B139" t="s">
        <v>202</v>
      </c>
      <c r="C139" t="s">
        <v>3</v>
      </c>
      <c r="D139" s="2">
        <v>5.99</v>
      </c>
    </row>
    <row r="140" spans="1:4" x14ac:dyDescent="0.3">
      <c r="A140" s="1" t="s">
        <v>463</v>
      </c>
      <c r="B140" t="s">
        <v>203</v>
      </c>
      <c r="C140" t="s">
        <v>3</v>
      </c>
      <c r="D140" s="2">
        <v>0.22</v>
      </c>
    </row>
    <row r="141" spans="1:4" x14ac:dyDescent="0.3">
      <c r="A141" s="1" t="s">
        <v>464</v>
      </c>
      <c r="B141" t="s">
        <v>204</v>
      </c>
      <c r="C141" t="s">
        <v>3</v>
      </c>
      <c r="D141" s="2">
        <v>0.65</v>
      </c>
    </row>
    <row r="142" spans="1:4" x14ac:dyDescent="0.3">
      <c r="A142" s="1" t="s">
        <v>465</v>
      </c>
      <c r="B142" t="s">
        <v>205</v>
      </c>
      <c r="C142" t="s">
        <v>3</v>
      </c>
      <c r="D142" s="2">
        <v>8.0299999999999994</v>
      </c>
    </row>
    <row r="143" spans="1:4" x14ac:dyDescent="0.3">
      <c r="A143" s="1" t="s">
        <v>466</v>
      </c>
      <c r="B143" t="s">
        <v>206</v>
      </c>
      <c r="C143" t="s">
        <v>3</v>
      </c>
      <c r="D143" s="2">
        <v>0.47</v>
      </c>
    </row>
    <row r="144" spans="1:4" x14ac:dyDescent="0.3">
      <c r="A144" s="1" t="s">
        <v>207</v>
      </c>
      <c r="B144" t="s">
        <v>208</v>
      </c>
      <c r="C144" t="s">
        <v>3</v>
      </c>
      <c r="D144" s="2">
        <v>35000</v>
      </c>
    </row>
    <row r="145" spans="1:4" x14ac:dyDescent="0.3">
      <c r="A145" s="1" t="s">
        <v>467</v>
      </c>
      <c r="B145" t="s">
        <v>209</v>
      </c>
      <c r="C145" t="s">
        <v>3</v>
      </c>
      <c r="D145" s="2">
        <v>35000</v>
      </c>
    </row>
    <row r="146" spans="1:4" x14ac:dyDescent="0.3">
      <c r="A146" s="1" t="s">
        <v>468</v>
      </c>
      <c r="B146" t="s">
        <v>210</v>
      </c>
      <c r="C146" t="s">
        <v>3</v>
      </c>
      <c r="D146" s="2">
        <v>78.86</v>
      </c>
    </row>
    <row r="147" spans="1:4" x14ac:dyDescent="0.3">
      <c r="A147" s="1" t="s">
        <v>469</v>
      </c>
      <c r="B147" t="s">
        <v>211</v>
      </c>
      <c r="C147" t="s">
        <v>3</v>
      </c>
      <c r="D147" s="2">
        <v>50</v>
      </c>
    </row>
    <row r="148" spans="1:4" x14ac:dyDescent="0.3">
      <c r="A148" s="1" t="s">
        <v>470</v>
      </c>
      <c r="B148" t="s">
        <v>212</v>
      </c>
      <c r="C148" t="s">
        <v>3</v>
      </c>
      <c r="D148" s="2">
        <v>50</v>
      </c>
    </row>
    <row r="149" spans="1:4" x14ac:dyDescent="0.3">
      <c r="A149" s="1" t="s">
        <v>471</v>
      </c>
      <c r="B149" t="s">
        <v>213</v>
      </c>
      <c r="C149" t="s">
        <v>3</v>
      </c>
      <c r="D149" s="2">
        <v>372.71</v>
      </c>
    </row>
    <row r="150" spans="1:4" x14ac:dyDescent="0.3">
      <c r="A150" s="1" t="s">
        <v>472</v>
      </c>
      <c r="B150" t="s">
        <v>214</v>
      </c>
      <c r="C150" t="s">
        <v>3</v>
      </c>
      <c r="D150" s="2">
        <v>919.06</v>
      </c>
    </row>
    <row r="151" spans="1:4" x14ac:dyDescent="0.3">
      <c r="A151" s="1" t="s">
        <v>473</v>
      </c>
      <c r="B151" t="s">
        <v>215</v>
      </c>
      <c r="C151" t="s">
        <v>3</v>
      </c>
      <c r="D151" s="2">
        <v>30.53</v>
      </c>
    </row>
    <row r="152" spans="1:4" x14ac:dyDescent="0.3">
      <c r="A152" s="1" t="s">
        <v>474</v>
      </c>
      <c r="B152" t="s">
        <v>216</v>
      </c>
      <c r="C152" t="s">
        <v>3</v>
      </c>
      <c r="D152" s="2">
        <v>0.28999999999999998</v>
      </c>
    </row>
    <row r="153" spans="1:4" x14ac:dyDescent="0.3">
      <c r="A153" s="1" t="s">
        <v>475</v>
      </c>
      <c r="B153" t="s">
        <v>217</v>
      </c>
      <c r="C153" t="s">
        <v>3</v>
      </c>
      <c r="D153" s="2">
        <v>0.49</v>
      </c>
    </row>
    <row r="154" spans="1:4" x14ac:dyDescent="0.3">
      <c r="A154" s="1" t="s">
        <v>476</v>
      </c>
      <c r="B154" t="s">
        <v>218</v>
      </c>
      <c r="C154" t="s">
        <v>3</v>
      </c>
      <c r="D154" s="2">
        <v>0.83</v>
      </c>
    </row>
    <row r="155" spans="1:4" x14ac:dyDescent="0.3">
      <c r="A155" s="1" t="s">
        <v>477</v>
      </c>
      <c r="B155" t="s">
        <v>219</v>
      </c>
      <c r="C155" t="s">
        <v>3</v>
      </c>
      <c r="D155" s="2">
        <v>0.31</v>
      </c>
    </row>
    <row r="156" spans="1:4" x14ac:dyDescent="0.3">
      <c r="A156" s="1" t="s">
        <v>478</v>
      </c>
      <c r="B156" t="s">
        <v>220</v>
      </c>
      <c r="C156" t="s">
        <v>3</v>
      </c>
      <c r="D156" s="2">
        <v>0.45</v>
      </c>
    </row>
    <row r="157" spans="1:4" x14ac:dyDescent="0.3">
      <c r="A157" s="1" t="s">
        <v>479</v>
      </c>
      <c r="B157" t="s">
        <v>221</v>
      </c>
      <c r="C157" t="s">
        <v>3</v>
      </c>
      <c r="D157" s="2">
        <v>51.47</v>
      </c>
    </row>
    <row r="158" spans="1:4" x14ac:dyDescent="0.3">
      <c r="A158" s="1" t="s">
        <v>480</v>
      </c>
      <c r="B158" t="s">
        <v>222</v>
      </c>
      <c r="C158" t="s">
        <v>3</v>
      </c>
      <c r="D158" s="2">
        <v>68.349999999999994</v>
      </c>
    </row>
    <row r="159" spans="1:4" x14ac:dyDescent="0.3">
      <c r="A159" s="1" t="s">
        <v>481</v>
      </c>
      <c r="B159" t="s">
        <v>223</v>
      </c>
      <c r="C159" t="s">
        <v>3</v>
      </c>
      <c r="D159" s="2">
        <v>83</v>
      </c>
    </row>
    <row r="160" spans="1:4" x14ac:dyDescent="0.3">
      <c r="A160" s="1" t="s">
        <v>482</v>
      </c>
      <c r="B160" t="s">
        <v>224</v>
      </c>
      <c r="C160" t="s">
        <v>3</v>
      </c>
      <c r="D160" s="2">
        <v>91.1</v>
      </c>
    </row>
    <row r="161" spans="1:4" x14ac:dyDescent="0.3">
      <c r="A161" s="1" t="s">
        <v>483</v>
      </c>
      <c r="B161" t="s">
        <v>225</v>
      </c>
      <c r="C161" t="s">
        <v>3</v>
      </c>
      <c r="D161" s="2">
        <v>26.74</v>
      </c>
    </row>
    <row r="162" spans="1:4" x14ac:dyDescent="0.3">
      <c r="A162" s="1" t="s">
        <v>484</v>
      </c>
      <c r="B162" t="s">
        <v>226</v>
      </c>
      <c r="C162" t="s">
        <v>3</v>
      </c>
      <c r="D162" s="2">
        <v>54.81</v>
      </c>
    </row>
    <row r="163" spans="1:4" x14ac:dyDescent="0.3">
      <c r="A163" s="1" t="s">
        <v>485</v>
      </c>
      <c r="B163" t="s">
        <v>227</v>
      </c>
      <c r="C163" t="s">
        <v>3</v>
      </c>
      <c r="D163" s="2">
        <v>52.85</v>
      </c>
    </row>
    <row r="164" spans="1:4" x14ac:dyDescent="0.3">
      <c r="A164" s="1" t="s">
        <v>486</v>
      </c>
      <c r="B164" t="s">
        <v>228</v>
      </c>
      <c r="C164" t="s">
        <v>3</v>
      </c>
      <c r="D164" s="2">
        <v>58.75</v>
      </c>
    </row>
    <row r="165" spans="1:4" x14ac:dyDescent="0.3">
      <c r="A165" s="1" t="s">
        <v>487</v>
      </c>
      <c r="B165" t="s">
        <v>229</v>
      </c>
      <c r="C165" t="s">
        <v>3</v>
      </c>
      <c r="D165" s="2">
        <v>78.099999999999994</v>
      </c>
    </row>
    <row r="166" spans="1:4" x14ac:dyDescent="0.3">
      <c r="A166" s="1" t="s">
        <v>488</v>
      </c>
      <c r="B166" t="s">
        <v>230</v>
      </c>
      <c r="C166" t="s">
        <v>3</v>
      </c>
      <c r="D166" s="2">
        <v>30</v>
      </c>
    </row>
    <row r="167" spans="1:4" x14ac:dyDescent="0.3">
      <c r="A167" s="1" t="s">
        <v>489</v>
      </c>
      <c r="B167" t="s">
        <v>231</v>
      </c>
      <c r="C167" t="s">
        <v>3</v>
      </c>
      <c r="D167" s="2">
        <v>10</v>
      </c>
    </row>
    <row r="168" spans="1:4" x14ac:dyDescent="0.3">
      <c r="A168" s="1" t="s">
        <v>490</v>
      </c>
      <c r="B168" t="s">
        <v>232</v>
      </c>
      <c r="C168" t="s">
        <v>3</v>
      </c>
      <c r="D168" s="2">
        <v>48.39</v>
      </c>
    </row>
    <row r="169" spans="1:4" x14ac:dyDescent="0.3">
      <c r="A169" s="1" t="s">
        <v>491</v>
      </c>
      <c r="B169" t="s">
        <v>233</v>
      </c>
      <c r="C169" t="s">
        <v>3</v>
      </c>
      <c r="D169" s="2">
        <v>45.8</v>
      </c>
    </row>
    <row r="170" spans="1:4" x14ac:dyDescent="0.3">
      <c r="A170" s="1" t="s">
        <v>492</v>
      </c>
      <c r="B170" t="s">
        <v>234</v>
      </c>
      <c r="C170" t="s">
        <v>3</v>
      </c>
      <c r="D170" s="2">
        <v>44.2</v>
      </c>
    </row>
    <row r="171" spans="1:4" x14ac:dyDescent="0.3">
      <c r="A171" s="1" t="s">
        <v>493</v>
      </c>
      <c r="B171" t="s">
        <v>235</v>
      </c>
      <c r="C171" t="s">
        <v>3</v>
      </c>
      <c r="D171" s="2">
        <v>10.71</v>
      </c>
    </row>
    <row r="172" spans="1:4" x14ac:dyDescent="0.3">
      <c r="A172" s="1" t="s">
        <v>494</v>
      </c>
      <c r="B172" t="s">
        <v>236</v>
      </c>
      <c r="C172" t="s">
        <v>3</v>
      </c>
      <c r="D172" s="2">
        <v>59.4</v>
      </c>
    </row>
    <row r="173" spans="1:4" x14ac:dyDescent="0.3">
      <c r="A173" s="1" t="s">
        <v>495</v>
      </c>
      <c r="B173" t="s">
        <v>237</v>
      </c>
      <c r="C173" t="s">
        <v>3</v>
      </c>
      <c r="D173" s="2">
        <v>20.39</v>
      </c>
    </row>
    <row r="174" spans="1:4" x14ac:dyDescent="0.3">
      <c r="A174" s="1" t="s">
        <v>496</v>
      </c>
      <c r="B174" t="s">
        <v>238</v>
      </c>
      <c r="C174" t="s">
        <v>3</v>
      </c>
      <c r="D174" s="2">
        <v>22.01</v>
      </c>
    </row>
    <row r="175" spans="1:4" x14ac:dyDescent="0.3">
      <c r="A175" s="1" t="s">
        <v>497</v>
      </c>
      <c r="B175" t="s">
        <v>239</v>
      </c>
      <c r="C175" t="s">
        <v>3</v>
      </c>
      <c r="D175" s="2">
        <v>28.96</v>
      </c>
    </row>
    <row r="176" spans="1:4" x14ac:dyDescent="0.3">
      <c r="A176" s="1" t="s">
        <v>498</v>
      </c>
      <c r="B176" t="s">
        <v>240</v>
      </c>
      <c r="C176" t="s">
        <v>3</v>
      </c>
      <c r="D176" s="2">
        <v>49.88</v>
      </c>
    </row>
    <row r="177" spans="1:4" x14ac:dyDescent="0.3">
      <c r="A177" s="1" t="s">
        <v>499</v>
      </c>
      <c r="B177" t="s">
        <v>241</v>
      </c>
      <c r="C177" t="s">
        <v>3</v>
      </c>
      <c r="D177" s="2">
        <v>198</v>
      </c>
    </row>
    <row r="178" spans="1:4" x14ac:dyDescent="0.3">
      <c r="A178" s="1" t="s">
        <v>500</v>
      </c>
      <c r="B178" t="s">
        <v>242</v>
      </c>
      <c r="C178" t="s">
        <v>3</v>
      </c>
      <c r="D178" s="2">
        <v>5</v>
      </c>
    </row>
    <row r="179" spans="1:4" x14ac:dyDescent="0.3">
      <c r="A179" s="1" t="s">
        <v>501</v>
      </c>
      <c r="B179" t="s">
        <v>243</v>
      </c>
      <c r="C179" t="s">
        <v>3</v>
      </c>
      <c r="D179" s="2">
        <v>0.31</v>
      </c>
    </row>
    <row r="180" spans="1:4" x14ac:dyDescent="0.3">
      <c r="A180" s="1" t="s">
        <v>502</v>
      </c>
      <c r="B180" t="s">
        <v>244</v>
      </c>
      <c r="C180" t="s">
        <v>3</v>
      </c>
      <c r="D180" s="2">
        <v>0.2</v>
      </c>
    </row>
    <row r="181" spans="1:4" x14ac:dyDescent="0.3">
      <c r="A181" s="1" t="s">
        <v>503</v>
      </c>
      <c r="B181" t="s">
        <v>245</v>
      </c>
      <c r="C181" t="s">
        <v>3</v>
      </c>
      <c r="D181" s="2">
        <v>0.2</v>
      </c>
    </row>
    <row r="182" spans="1:4" x14ac:dyDescent="0.3">
      <c r="A182" s="1" t="s">
        <v>504</v>
      </c>
      <c r="B182" t="s">
        <v>246</v>
      </c>
      <c r="C182" t="s">
        <v>3</v>
      </c>
      <c r="D182" s="2">
        <v>0.36</v>
      </c>
    </row>
    <row r="183" spans="1:4" x14ac:dyDescent="0.3">
      <c r="A183" s="1" t="s">
        <v>505</v>
      </c>
      <c r="B183" t="s">
        <v>247</v>
      </c>
      <c r="C183" t="s">
        <v>3</v>
      </c>
      <c r="D183" s="2">
        <v>0.2</v>
      </c>
    </row>
    <row r="184" spans="1:4" x14ac:dyDescent="0.3">
      <c r="A184" s="1" t="s">
        <v>506</v>
      </c>
      <c r="B184" t="s">
        <v>248</v>
      </c>
      <c r="C184" t="s">
        <v>3</v>
      </c>
      <c r="D184" s="2">
        <v>0.22</v>
      </c>
    </row>
    <row r="185" spans="1:4" x14ac:dyDescent="0.3">
      <c r="A185" s="1" t="s">
        <v>507</v>
      </c>
      <c r="B185" t="s">
        <v>249</v>
      </c>
      <c r="C185" t="s">
        <v>3</v>
      </c>
      <c r="D185" s="2">
        <v>25.4</v>
      </c>
    </row>
    <row r="186" spans="1:4" x14ac:dyDescent="0.3">
      <c r="A186" s="1" t="s">
        <v>508</v>
      </c>
      <c r="B186" t="s">
        <v>250</v>
      </c>
      <c r="C186" t="s">
        <v>3</v>
      </c>
      <c r="D186" s="2">
        <v>57.57</v>
      </c>
    </row>
    <row r="187" spans="1:4" x14ac:dyDescent="0.3">
      <c r="A187" s="1" t="s">
        <v>509</v>
      </c>
      <c r="B187" t="s">
        <v>251</v>
      </c>
      <c r="C187" t="s">
        <v>3</v>
      </c>
      <c r="D187" s="2">
        <v>2.19</v>
      </c>
    </row>
    <row r="188" spans="1:4" x14ac:dyDescent="0.3">
      <c r="A188" s="1" t="s">
        <v>510</v>
      </c>
      <c r="B188" t="s">
        <v>252</v>
      </c>
      <c r="C188" t="s">
        <v>3</v>
      </c>
      <c r="D188" s="2">
        <v>10</v>
      </c>
    </row>
    <row r="189" spans="1:4" x14ac:dyDescent="0.3">
      <c r="A189" s="1" t="s">
        <v>511</v>
      </c>
      <c r="B189" t="s">
        <v>253</v>
      </c>
      <c r="C189" t="s">
        <v>3</v>
      </c>
      <c r="D189" s="2">
        <v>20</v>
      </c>
    </row>
    <row r="190" spans="1:4" x14ac:dyDescent="0.3">
      <c r="A190" s="1" t="s">
        <v>512</v>
      </c>
      <c r="B190" t="s">
        <v>254</v>
      </c>
      <c r="C190" t="s">
        <v>3</v>
      </c>
      <c r="D190" s="2">
        <v>80.400000000000006</v>
      </c>
    </row>
    <row r="191" spans="1:4" x14ac:dyDescent="0.3">
      <c r="A191" s="1" t="s">
        <v>513</v>
      </c>
      <c r="B191" t="s">
        <v>255</v>
      </c>
      <c r="C191" t="s">
        <v>3</v>
      </c>
      <c r="D191" s="2">
        <v>19.649999999999999</v>
      </c>
    </row>
    <row r="192" spans="1:4" x14ac:dyDescent="0.3">
      <c r="A192" s="1" t="s">
        <v>514</v>
      </c>
      <c r="B192" t="s">
        <v>256</v>
      </c>
      <c r="C192" t="s">
        <v>3</v>
      </c>
      <c r="D192" s="2">
        <v>17.95</v>
      </c>
    </row>
    <row r="193" spans="1:4" x14ac:dyDescent="0.3">
      <c r="A193" s="1" t="s">
        <v>515</v>
      </c>
      <c r="B193" t="s">
        <v>257</v>
      </c>
      <c r="C193" t="s">
        <v>3</v>
      </c>
      <c r="D193" s="2">
        <v>5.95</v>
      </c>
    </row>
    <row r="194" spans="1:4" x14ac:dyDescent="0.3">
      <c r="A194" s="1" t="s">
        <v>516</v>
      </c>
      <c r="B194" t="s">
        <v>257</v>
      </c>
      <c r="C194" t="s">
        <v>3</v>
      </c>
      <c r="D194" s="2">
        <v>10.7</v>
      </c>
    </row>
    <row r="195" spans="1:4" x14ac:dyDescent="0.3">
      <c r="A195" s="1" t="s">
        <v>517</v>
      </c>
      <c r="B195" t="s">
        <v>258</v>
      </c>
      <c r="C195" t="s">
        <v>3</v>
      </c>
      <c r="D195" s="2">
        <v>10</v>
      </c>
    </row>
    <row r="196" spans="1:4" x14ac:dyDescent="0.3">
      <c r="A196" s="1" t="s">
        <v>518</v>
      </c>
      <c r="B196" t="s">
        <v>259</v>
      </c>
      <c r="C196" t="s">
        <v>3</v>
      </c>
      <c r="D196" s="2">
        <v>7.2</v>
      </c>
    </row>
    <row r="197" spans="1:4" x14ac:dyDescent="0.3">
      <c r="A197" s="1" t="s">
        <v>519</v>
      </c>
      <c r="B197" t="s">
        <v>260</v>
      </c>
      <c r="C197" t="s">
        <v>3</v>
      </c>
      <c r="D197" s="2">
        <v>27.19</v>
      </c>
    </row>
    <row r="198" spans="1:4" x14ac:dyDescent="0.3">
      <c r="A198" s="1" t="s">
        <v>520</v>
      </c>
      <c r="B198" t="s">
        <v>261</v>
      </c>
      <c r="C198" t="s">
        <v>3</v>
      </c>
      <c r="D198" s="2">
        <v>1.56</v>
      </c>
    </row>
    <row r="199" spans="1:4" x14ac:dyDescent="0.3">
      <c r="A199" s="1" t="s">
        <v>521</v>
      </c>
      <c r="B199" t="s">
        <v>262</v>
      </c>
      <c r="C199" t="s">
        <v>3</v>
      </c>
      <c r="D199" s="2">
        <v>58.08</v>
      </c>
    </row>
    <row r="200" spans="1:4" x14ac:dyDescent="0.3">
      <c r="A200" s="1" t="s">
        <v>522</v>
      </c>
      <c r="B200" t="s">
        <v>263</v>
      </c>
      <c r="C200" t="s">
        <v>3</v>
      </c>
      <c r="D200" s="2">
        <v>60.9</v>
      </c>
    </row>
    <row r="201" spans="1:4" x14ac:dyDescent="0.3">
      <c r="A201" s="1" t="s">
        <v>523</v>
      </c>
      <c r="B201" t="s">
        <v>264</v>
      </c>
      <c r="C201" t="s">
        <v>7</v>
      </c>
      <c r="D201" s="2">
        <v>5.48</v>
      </c>
    </row>
    <row r="202" spans="1:4" x14ac:dyDescent="0.3">
      <c r="A202" s="1" t="s">
        <v>524</v>
      </c>
      <c r="B202" t="s">
        <v>265</v>
      </c>
      <c r="C202" t="s">
        <v>3</v>
      </c>
      <c r="D202" s="2">
        <v>149.05000000000001</v>
      </c>
    </row>
    <row r="203" spans="1:4" x14ac:dyDescent="0.3">
      <c r="A203" s="1" t="s">
        <v>525</v>
      </c>
      <c r="B203" t="s">
        <v>266</v>
      </c>
      <c r="C203" t="s">
        <v>3</v>
      </c>
      <c r="D203" s="2">
        <v>40</v>
      </c>
    </row>
    <row r="204" spans="1:4" x14ac:dyDescent="0.3">
      <c r="A204" s="1" t="s">
        <v>526</v>
      </c>
      <c r="B204" t="s">
        <v>267</v>
      </c>
      <c r="C204" t="s">
        <v>3</v>
      </c>
      <c r="D204" s="2">
        <v>1965</v>
      </c>
    </row>
    <row r="205" spans="1:4" x14ac:dyDescent="0.3">
      <c r="A205" s="1" t="s">
        <v>527</v>
      </c>
      <c r="B205" t="s">
        <v>268</v>
      </c>
      <c r="C205" t="s">
        <v>3</v>
      </c>
      <c r="D205" s="2">
        <v>1.99</v>
      </c>
    </row>
    <row r="206" spans="1:4" x14ac:dyDescent="0.3">
      <c r="A206" s="1" t="s">
        <v>528</v>
      </c>
      <c r="B206" t="s">
        <v>269</v>
      </c>
      <c r="C206" t="s">
        <v>3</v>
      </c>
      <c r="D206" s="2">
        <v>28.9</v>
      </c>
    </row>
    <row r="207" spans="1:4" x14ac:dyDescent="0.3">
      <c r="A207" s="1" t="s">
        <v>529</v>
      </c>
      <c r="B207" t="s">
        <v>270</v>
      </c>
      <c r="C207" t="s">
        <v>3</v>
      </c>
      <c r="D207" s="2">
        <v>28.9</v>
      </c>
    </row>
    <row r="208" spans="1:4" x14ac:dyDescent="0.3">
      <c r="A208" s="1" t="s">
        <v>530</v>
      </c>
      <c r="B208" t="s">
        <v>271</v>
      </c>
      <c r="C208" t="s">
        <v>3</v>
      </c>
      <c r="D208" s="2">
        <v>5</v>
      </c>
    </row>
    <row r="209" spans="1:4" x14ac:dyDescent="0.3">
      <c r="A209" s="1" t="s">
        <v>531</v>
      </c>
      <c r="B209" t="s">
        <v>272</v>
      </c>
      <c r="C209" t="s">
        <v>44</v>
      </c>
      <c r="D209" s="2">
        <v>31.5</v>
      </c>
    </row>
    <row r="210" spans="1:4" x14ac:dyDescent="0.3">
      <c r="A210" s="1" t="s">
        <v>532</v>
      </c>
      <c r="B210" t="s">
        <v>273</v>
      </c>
      <c r="C210" t="s">
        <v>44</v>
      </c>
      <c r="D210" s="2">
        <v>26.9</v>
      </c>
    </row>
    <row r="211" spans="1:4" x14ac:dyDescent="0.3">
      <c r="A211" s="1" t="s">
        <v>533</v>
      </c>
      <c r="B211" t="s">
        <v>274</v>
      </c>
      <c r="C211" t="s">
        <v>7</v>
      </c>
      <c r="D211" s="2">
        <v>5.25</v>
      </c>
    </row>
    <row r="212" spans="1:4" x14ac:dyDescent="0.3">
      <c r="A212" s="1" t="s">
        <v>534</v>
      </c>
      <c r="B212" t="s">
        <v>275</v>
      </c>
      <c r="C212" t="s">
        <v>44</v>
      </c>
      <c r="D212" s="2">
        <v>23.8</v>
      </c>
    </row>
    <row r="213" spans="1:4" x14ac:dyDescent="0.3">
      <c r="A213" s="1" t="s">
        <v>535</v>
      </c>
      <c r="B213" t="s">
        <v>276</v>
      </c>
      <c r="C213" t="s">
        <v>44</v>
      </c>
      <c r="D213" s="2">
        <v>20.399999999999999</v>
      </c>
    </row>
    <row r="214" spans="1:4" x14ac:dyDescent="0.3">
      <c r="A214" s="1" t="s">
        <v>536</v>
      </c>
      <c r="B214" t="s">
        <v>277</v>
      </c>
      <c r="C214" t="s">
        <v>3</v>
      </c>
      <c r="D214" s="2">
        <v>500</v>
      </c>
    </row>
    <row r="215" spans="1:4" x14ac:dyDescent="0.3">
      <c r="A215" s="1" t="s">
        <v>537</v>
      </c>
      <c r="B215" t="s">
        <v>278</v>
      </c>
      <c r="C215" t="s">
        <v>3</v>
      </c>
      <c r="D215" s="2">
        <v>400</v>
      </c>
    </row>
    <row r="216" spans="1:4" x14ac:dyDescent="0.3">
      <c r="A216" s="1" t="s">
        <v>538</v>
      </c>
      <c r="B216" t="s">
        <v>279</v>
      </c>
      <c r="C216" t="s">
        <v>3</v>
      </c>
      <c r="D216" s="2">
        <v>400</v>
      </c>
    </row>
    <row r="217" spans="1:4" x14ac:dyDescent="0.3">
      <c r="A217" s="1" t="s">
        <v>539</v>
      </c>
      <c r="B217" t="s">
        <v>280</v>
      </c>
      <c r="C217" t="s">
        <v>3</v>
      </c>
      <c r="D217" s="2">
        <v>100</v>
      </c>
    </row>
    <row r="218" spans="1:4" x14ac:dyDescent="0.3">
      <c r="A218" s="1" t="s">
        <v>540</v>
      </c>
      <c r="B218" t="s">
        <v>281</v>
      </c>
      <c r="C218" t="s">
        <v>3</v>
      </c>
      <c r="D218" s="2">
        <v>100</v>
      </c>
    </row>
    <row r="219" spans="1:4" x14ac:dyDescent="0.3">
      <c r="A219" s="1" t="s">
        <v>541</v>
      </c>
      <c r="B219" t="s">
        <v>282</v>
      </c>
      <c r="C219" t="s">
        <v>3</v>
      </c>
      <c r="D219" s="2">
        <v>60</v>
      </c>
    </row>
    <row r="220" spans="1:4" x14ac:dyDescent="0.3">
      <c r="A220" s="1" t="s">
        <v>542</v>
      </c>
      <c r="B220" t="s">
        <v>283</v>
      </c>
      <c r="C220" t="s">
        <v>3</v>
      </c>
      <c r="D220" s="2">
        <v>20000</v>
      </c>
    </row>
    <row r="221" spans="1:4" x14ac:dyDescent="0.3">
      <c r="A221" s="1" t="s">
        <v>543</v>
      </c>
      <c r="B221" t="s">
        <v>284</v>
      </c>
      <c r="C221" t="s">
        <v>3</v>
      </c>
      <c r="D221" s="2">
        <v>409.36</v>
      </c>
    </row>
    <row r="222" spans="1:4" x14ac:dyDescent="0.3">
      <c r="A222" s="1" t="s">
        <v>544</v>
      </c>
      <c r="B222" t="s">
        <v>285</v>
      </c>
      <c r="C222" t="s">
        <v>3</v>
      </c>
      <c r="D222" s="2">
        <v>1.34</v>
      </c>
    </row>
    <row r="223" spans="1:4" x14ac:dyDescent="0.3">
      <c r="A223" s="1" t="s">
        <v>545</v>
      </c>
      <c r="B223" t="s">
        <v>285</v>
      </c>
      <c r="C223" t="s">
        <v>3</v>
      </c>
      <c r="D223" s="2">
        <v>2.0299999999999998</v>
      </c>
    </row>
    <row r="224" spans="1:4" x14ac:dyDescent="0.3">
      <c r="A224" s="1" t="s">
        <v>546</v>
      </c>
      <c r="B224" t="s">
        <v>285</v>
      </c>
      <c r="C224" t="s">
        <v>3</v>
      </c>
      <c r="D224" s="2">
        <v>4.07</v>
      </c>
    </row>
    <row r="225" spans="1:4" x14ac:dyDescent="0.3">
      <c r="A225" s="1" t="s">
        <v>547</v>
      </c>
      <c r="B225" t="s">
        <v>286</v>
      </c>
      <c r="C225" t="s">
        <v>3</v>
      </c>
      <c r="D225" s="2">
        <v>0.62</v>
      </c>
    </row>
    <row r="226" spans="1:4" x14ac:dyDescent="0.3">
      <c r="A226" s="1" t="s">
        <v>548</v>
      </c>
      <c r="B226" t="s">
        <v>286</v>
      </c>
      <c r="C226" t="s">
        <v>3</v>
      </c>
      <c r="D226" s="2">
        <v>0.87</v>
      </c>
    </row>
    <row r="227" spans="1:4" x14ac:dyDescent="0.3">
      <c r="A227" s="1" t="s">
        <v>549</v>
      </c>
      <c r="B227" t="s">
        <v>286</v>
      </c>
      <c r="C227" t="s">
        <v>3</v>
      </c>
      <c r="D227" s="2">
        <v>1.71</v>
      </c>
    </row>
    <row r="228" spans="1:4" x14ac:dyDescent="0.3">
      <c r="A228" s="1" t="s">
        <v>550</v>
      </c>
      <c r="B228" t="s">
        <v>287</v>
      </c>
      <c r="C228" t="s">
        <v>3</v>
      </c>
      <c r="D228" s="2">
        <v>4972.21</v>
      </c>
    </row>
    <row r="229" spans="1:4" x14ac:dyDescent="0.3">
      <c r="A229" s="1" t="s">
        <v>551</v>
      </c>
      <c r="B229" t="s">
        <v>288</v>
      </c>
      <c r="C229" t="s">
        <v>3</v>
      </c>
      <c r="D229" s="2">
        <v>300</v>
      </c>
    </row>
    <row r="230" spans="1:4" x14ac:dyDescent="0.3">
      <c r="A230" s="1" t="s">
        <v>552</v>
      </c>
      <c r="B230" t="s">
        <v>289</v>
      </c>
      <c r="C230" t="s">
        <v>3</v>
      </c>
      <c r="D230" s="2">
        <v>467.85</v>
      </c>
    </row>
    <row r="231" spans="1:4" x14ac:dyDescent="0.3">
      <c r="A231" s="1" t="s">
        <v>553</v>
      </c>
      <c r="B231" t="s">
        <v>290</v>
      </c>
      <c r="C231" t="s">
        <v>3</v>
      </c>
      <c r="D231" s="2">
        <v>100</v>
      </c>
    </row>
    <row r="232" spans="1:4" x14ac:dyDescent="0.3">
      <c r="A232" s="1" t="s">
        <v>554</v>
      </c>
      <c r="B232" t="s">
        <v>291</v>
      </c>
      <c r="C232" t="s">
        <v>3</v>
      </c>
      <c r="D232" s="2">
        <v>274.43</v>
      </c>
    </row>
    <row r="233" spans="1:4" x14ac:dyDescent="0.3">
      <c r="A233" s="1" t="s">
        <v>555</v>
      </c>
      <c r="B233" t="s">
        <v>292</v>
      </c>
      <c r="C233" t="s">
        <v>3</v>
      </c>
      <c r="D233" s="2">
        <v>592.69000000000005</v>
      </c>
    </row>
    <row r="234" spans="1:4" x14ac:dyDescent="0.3">
      <c r="A234" s="1" t="s">
        <v>556</v>
      </c>
      <c r="B234" t="s">
        <v>293</v>
      </c>
      <c r="C234" t="s">
        <v>3</v>
      </c>
      <c r="D234" s="2">
        <v>100</v>
      </c>
    </row>
    <row r="235" spans="1:4" x14ac:dyDescent="0.3">
      <c r="A235" s="1" t="s">
        <v>557</v>
      </c>
      <c r="B235" t="s">
        <v>294</v>
      </c>
      <c r="C235" t="s">
        <v>3</v>
      </c>
      <c r="D235" s="2">
        <v>4.79</v>
      </c>
    </row>
    <row r="236" spans="1:4" x14ac:dyDescent="0.3">
      <c r="A236" s="1" t="s">
        <v>558</v>
      </c>
      <c r="B236" t="s">
        <v>295</v>
      </c>
      <c r="C236" t="s">
        <v>3</v>
      </c>
      <c r="D236" s="2">
        <v>7.83</v>
      </c>
    </row>
    <row r="237" spans="1:4" x14ac:dyDescent="0.3">
      <c r="A237" s="1" t="s">
        <v>559</v>
      </c>
      <c r="B237" t="s">
        <v>296</v>
      </c>
      <c r="C237" t="s">
        <v>3</v>
      </c>
      <c r="D237" s="2">
        <v>250</v>
      </c>
    </row>
    <row r="238" spans="1:4" x14ac:dyDescent="0.3">
      <c r="A238" s="1" t="s">
        <v>560</v>
      </c>
      <c r="B238" t="s">
        <v>297</v>
      </c>
      <c r="C238" t="s">
        <v>3</v>
      </c>
      <c r="D238" s="2">
        <v>50</v>
      </c>
    </row>
    <row r="239" spans="1:4" x14ac:dyDescent="0.3">
      <c r="A239" s="1" t="s">
        <v>561</v>
      </c>
      <c r="B239" t="s">
        <v>298</v>
      </c>
      <c r="C239" t="s">
        <v>3</v>
      </c>
      <c r="D239" s="2">
        <v>10</v>
      </c>
    </row>
    <row r="240" spans="1:4" x14ac:dyDescent="0.3">
      <c r="A240" s="1" t="s">
        <v>562</v>
      </c>
      <c r="B240" t="s">
        <v>299</v>
      </c>
      <c r="C240" t="s">
        <v>3</v>
      </c>
      <c r="D240" s="2">
        <v>75.849999999999994</v>
      </c>
    </row>
    <row r="241" spans="1:4" x14ac:dyDescent="0.3">
      <c r="A241" s="1" t="s">
        <v>563</v>
      </c>
      <c r="B241" t="s">
        <v>300</v>
      </c>
      <c r="C241" t="s">
        <v>3</v>
      </c>
      <c r="D241" s="2">
        <v>2750</v>
      </c>
    </row>
    <row r="242" spans="1:4" x14ac:dyDescent="0.3">
      <c r="A242" s="1" t="s">
        <v>564</v>
      </c>
      <c r="B242" t="s">
        <v>301</v>
      </c>
      <c r="C242" t="s">
        <v>3</v>
      </c>
      <c r="D242" s="2">
        <v>3830</v>
      </c>
    </row>
    <row r="243" spans="1:4" x14ac:dyDescent="0.3">
      <c r="A243" s="1" t="s">
        <v>565</v>
      </c>
      <c r="B243" t="s">
        <v>302</v>
      </c>
      <c r="C243" t="s">
        <v>3</v>
      </c>
      <c r="D243" s="2">
        <v>287</v>
      </c>
    </row>
    <row r="244" spans="1:4" x14ac:dyDescent="0.3">
      <c r="A244" s="1" t="s">
        <v>566</v>
      </c>
      <c r="B244" t="s">
        <v>303</v>
      </c>
      <c r="C244" t="s">
        <v>3</v>
      </c>
      <c r="D244" s="2">
        <v>39.83</v>
      </c>
    </row>
    <row r="245" spans="1:4" x14ac:dyDescent="0.3">
      <c r="A245" s="1" t="s">
        <v>567</v>
      </c>
      <c r="B245" t="s">
        <v>304</v>
      </c>
      <c r="C245" t="s">
        <v>3</v>
      </c>
      <c r="D245" s="2">
        <v>202.23</v>
      </c>
    </row>
    <row r="246" spans="1:4" x14ac:dyDescent="0.3">
      <c r="A246" s="1" t="s">
        <v>568</v>
      </c>
      <c r="B246" t="s">
        <v>305</v>
      </c>
      <c r="C246" t="s">
        <v>3</v>
      </c>
      <c r="D246" s="2">
        <v>105.57</v>
      </c>
    </row>
    <row r="247" spans="1:4" x14ac:dyDescent="0.3">
      <c r="A247" s="1" t="s">
        <v>569</v>
      </c>
      <c r="B247" t="s">
        <v>306</v>
      </c>
      <c r="C247" t="s">
        <v>3</v>
      </c>
      <c r="D247" s="2">
        <v>71.83</v>
      </c>
    </row>
    <row r="248" spans="1:4" x14ac:dyDescent="0.3">
      <c r="A248" s="1" t="s">
        <v>570</v>
      </c>
      <c r="B248" t="s">
        <v>307</v>
      </c>
      <c r="C248" t="s">
        <v>3</v>
      </c>
      <c r="D248" s="2">
        <v>174.8</v>
      </c>
    </row>
    <row r="249" spans="1:4" x14ac:dyDescent="0.3">
      <c r="A249" s="1" t="s">
        <v>571</v>
      </c>
      <c r="B249" t="s">
        <v>308</v>
      </c>
      <c r="C249" t="s">
        <v>3</v>
      </c>
      <c r="D249" s="2">
        <v>4214.4799999999996</v>
      </c>
    </row>
    <row r="250" spans="1:4" x14ac:dyDescent="0.3">
      <c r="A250" s="1" t="s">
        <v>572</v>
      </c>
      <c r="B250" t="s">
        <v>309</v>
      </c>
      <c r="C250" t="s">
        <v>3</v>
      </c>
      <c r="D250" s="2">
        <v>1</v>
      </c>
    </row>
    <row r="251" spans="1:4" x14ac:dyDescent="0.3">
      <c r="A251" s="1" t="s">
        <v>573</v>
      </c>
      <c r="B251" t="s">
        <v>310</v>
      </c>
      <c r="C251" t="s">
        <v>311</v>
      </c>
      <c r="D251" s="2">
        <v>0.83</v>
      </c>
    </row>
    <row r="252" spans="1:4" x14ac:dyDescent="0.3">
      <c r="A252" s="1" t="s">
        <v>574</v>
      </c>
      <c r="B252" t="s">
        <v>312</v>
      </c>
      <c r="C252" t="s">
        <v>3</v>
      </c>
      <c r="D252" s="2">
        <v>1.17</v>
      </c>
    </row>
    <row r="253" spans="1:4" x14ac:dyDescent="0.3">
      <c r="A253" s="1" t="s">
        <v>575</v>
      </c>
      <c r="B253" t="s">
        <v>313</v>
      </c>
      <c r="C253" t="s">
        <v>3</v>
      </c>
      <c r="D253" s="2">
        <v>48</v>
      </c>
    </row>
    <row r="254" spans="1:4" x14ac:dyDescent="0.3">
      <c r="A254" s="1" t="s">
        <v>576</v>
      </c>
      <c r="B254" t="s">
        <v>314</v>
      </c>
      <c r="C254" t="s">
        <v>3</v>
      </c>
      <c r="D254" s="2">
        <v>50</v>
      </c>
    </row>
    <row r="255" spans="1:4" x14ac:dyDescent="0.3">
      <c r="A255" s="1" t="s">
        <v>577</v>
      </c>
      <c r="B255" t="s">
        <v>315</v>
      </c>
      <c r="C255" t="s">
        <v>316</v>
      </c>
      <c r="D255" s="2">
        <v>25.96</v>
      </c>
    </row>
    <row r="256" spans="1:4" x14ac:dyDescent="0.3">
      <c r="A256" s="1" t="s">
        <v>578</v>
      </c>
      <c r="B256" t="s">
        <v>317</v>
      </c>
      <c r="C256" t="s">
        <v>3</v>
      </c>
      <c r="D256" s="2">
        <v>142.28</v>
      </c>
    </row>
    <row r="257" spans="1:4" x14ac:dyDescent="0.3">
      <c r="A257" s="1" t="s">
        <v>579</v>
      </c>
      <c r="B257" t="s">
        <v>318</v>
      </c>
      <c r="C257" t="s">
        <v>3</v>
      </c>
      <c r="D257" s="2">
        <v>104.88</v>
      </c>
    </row>
    <row r="258" spans="1:4" x14ac:dyDescent="0.3">
      <c r="A258" s="1" t="s">
        <v>580</v>
      </c>
      <c r="B258" t="s">
        <v>319</v>
      </c>
      <c r="C258" t="s">
        <v>3</v>
      </c>
      <c r="D258" s="2">
        <v>27.2</v>
      </c>
    </row>
    <row r="259" spans="1:4" x14ac:dyDescent="0.3">
      <c r="A259" s="1" t="s">
        <v>581</v>
      </c>
      <c r="B259" t="s">
        <v>320</v>
      </c>
      <c r="C259" t="s">
        <v>3</v>
      </c>
      <c r="D259" s="2">
        <v>33.64</v>
      </c>
    </row>
    <row r="260" spans="1:4" x14ac:dyDescent="0.3">
      <c r="A260" s="1" t="s">
        <v>582</v>
      </c>
      <c r="B260" t="s">
        <v>321</v>
      </c>
      <c r="C260" t="s">
        <v>3</v>
      </c>
      <c r="D260" s="2">
        <v>9</v>
      </c>
    </row>
    <row r="261" spans="1:4" x14ac:dyDescent="0.3">
      <c r="A261" s="1" t="s">
        <v>583</v>
      </c>
      <c r="B261" t="s">
        <v>322</v>
      </c>
      <c r="C261" t="s">
        <v>3</v>
      </c>
      <c r="D261" s="2">
        <v>32.14</v>
      </c>
    </row>
    <row r="262" spans="1:4" x14ac:dyDescent="0.3">
      <c r="A262" s="1" t="s">
        <v>584</v>
      </c>
      <c r="B262" t="s">
        <v>323</v>
      </c>
      <c r="C262" t="s">
        <v>3</v>
      </c>
      <c r="D262" s="2">
        <v>118.75</v>
      </c>
    </row>
    <row r="263" spans="1:4" x14ac:dyDescent="0.3">
      <c r="A263" s="1" t="s">
        <v>585</v>
      </c>
      <c r="B263" t="s">
        <v>324</v>
      </c>
      <c r="C263" t="s">
        <v>3</v>
      </c>
      <c r="D263" s="2">
        <v>2.4700000000000002</v>
      </c>
    </row>
    <row r="264" spans="1:4" x14ac:dyDescent="0.3">
      <c r="A264" s="1" t="s">
        <v>586</v>
      </c>
      <c r="B264" t="s">
        <v>325</v>
      </c>
      <c r="C264" t="s">
        <v>3</v>
      </c>
      <c r="D264" s="2">
        <v>4.46</v>
      </c>
    </row>
    <row r="265" spans="1:4" x14ac:dyDescent="0.3">
      <c r="A265" s="1" t="s">
        <v>587</v>
      </c>
      <c r="B265" t="s">
        <v>326</v>
      </c>
      <c r="C265" t="s">
        <v>3</v>
      </c>
      <c r="D265" s="2">
        <v>0.41</v>
      </c>
    </row>
    <row r="266" spans="1:4" x14ac:dyDescent="0.3">
      <c r="A266" s="1" t="s">
        <v>588</v>
      </c>
      <c r="B266" t="s">
        <v>327</v>
      </c>
      <c r="C266" t="s">
        <v>3</v>
      </c>
      <c r="D266" s="2">
        <v>5.8</v>
      </c>
    </row>
    <row r="267" spans="1:4" x14ac:dyDescent="0.3">
      <c r="A267" s="1" t="s">
        <v>589</v>
      </c>
      <c r="B267" t="s">
        <v>328</v>
      </c>
      <c r="C267" t="s">
        <v>3</v>
      </c>
      <c r="D267" s="2">
        <v>40.93</v>
      </c>
    </row>
    <row r="268" spans="1:4" x14ac:dyDescent="0.3">
      <c r="A268" s="1" t="s">
        <v>590</v>
      </c>
      <c r="B268" t="s">
        <v>329</v>
      </c>
      <c r="C268" t="s">
        <v>3</v>
      </c>
      <c r="D268" s="2">
        <v>100</v>
      </c>
    </row>
    <row r="269" spans="1:4" x14ac:dyDescent="0.3">
      <c r="A269" s="1" t="s">
        <v>591</v>
      </c>
      <c r="B269" t="s">
        <v>330</v>
      </c>
      <c r="C269" t="s">
        <v>3</v>
      </c>
      <c r="D269" s="2">
        <v>300</v>
      </c>
    </row>
    <row r="270" spans="1:4" x14ac:dyDescent="0.3">
      <c r="A270" s="1" t="s">
        <v>592</v>
      </c>
      <c r="B270" t="s">
        <v>331</v>
      </c>
      <c r="C270" t="s">
        <v>332</v>
      </c>
      <c r="D270" s="2">
        <v>0.78</v>
      </c>
    </row>
    <row r="271" spans="1:4" x14ac:dyDescent="0.3">
      <c r="A271" s="1" t="s">
        <v>593</v>
      </c>
      <c r="B271" t="s">
        <v>331</v>
      </c>
      <c r="C271" t="s">
        <v>332</v>
      </c>
      <c r="D271" s="2">
        <v>1.33</v>
      </c>
    </row>
    <row r="272" spans="1:4" x14ac:dyDescent="0.3">
      <c r="A272" s="1" t="s">
        <v>594</v>
      </c>
      <c r="B272" t="s">
        <v>333</v>
      </c>
      <c r="C272" t="s">
        <v>3</v>
      </c>
      <c r="D272" s="2">
        <v>200</v>
      </c>
    </row>
    <row r="273" spans="1:4" x14ac:dyDescent="0.3">
      <c r="A273" s="1" t="s">
        <v>595</v>
      </c>
      <c r="B273" t="s">
        <v>334</v>
      </c>
      <c r="C273" t="s">
        <v>3</v>
      </c>
      <c r="D273" s="2">
        <v>20</v>
      </c>
    </row>
    <row r="274" spans="1:4" x14ac:dyDescent="0.3">
      <c r="A274" s="1" t="s">
        <v>596</v>
      </c>
      <c r="B274" t="s">
        <v>335</v>
      </c>
      <c r="C274" t="s">
        <v>332</v>
      </c>
      <c r="D274" s="2">
        <v>1.05</v>
      </c>
    </row>
    <row r="275" spans="1:4" x14ac:dyDescent="0.3">
      <c r="A275" s="1" t="s">
        <v>597</v>
      </c>
      <c r="B275" t="s">
        <v>336</v>
      </c>
      <c r="C275" t="s">
        <v>332</v>
      </c>
      <c r="D275" s="2">
        <v>0.97</v>
      </c>
    </row>
    <row r="276" spans="1:4" x14ac:dyDescent="0.3">
      <c r="A276" s="1" t="s">
        <v>598</v>
      </c>
      <c r="B276" t="s">
        <v>337</v>
      </c>
      <c r="C276" t="s">
        <v>3</v>
      </c>
      <c r="D276" s="2">
        <v>63.61</v>
      </c>
    </row>
    <row r="277" spans="1:4" x14ac:dyDescent="0.3">
      <c r="A277" s="1" t="s">
        <v>599</v>
      </c>
      <c r="B277" t="s">
        <v>338</v>
      </c>
      <c r="C277" t="s">
        <v>3</v>
      </c>
      <c r="D277" s="2">
        <v>10</v>
      </c>
    </row>
    <row r="278" spans="1:4" x14ac:dyDescent="0.3">
      <c r="A278" s="1" t="s">
        <v>600</v>
      </c>
      <c r="B278" t="s">
        <v>339</v>
      </c>
      <c r="C278" t="s">
        <v>3</v>
      </c>
      <c r="D278" s="2">
        <v>105.13</v>
      </c>
    </row>
    <row r="279" spans="1:4" x14ac:dyDescent="0.3">
      <c r="A279" s="1" t="s">
        <v>601</v>
      </c>
      <c r="B279" t="s">
        <v>340</v>
      </c>
      <c r="C279" t="s">
        <v>3</v>
      </c>
      <c r="D279" s="2">
        <v>1.92</v>
      </c>
    </row>
    <row r="280" spans="1:4" x14ac:dyDescent="0.3">
      <c r="A280" s="1" t="s">
        <v>602</v>
      </c>
      <c r="B280" t="s">
        <v>341</v>
      </c>
      <c r="C280" t="s">
        <v>3</v>
      </c>
      <c r="D280" s="2">
        <v>99.9</v>
      </c>
    </row>
    <row r="281" spans="1:4" x14ac:dyDescent="0.3">
      <c r="A281" s="1" t="s">
        <v>603</v>
      </c>
      <c r="B281" t="s">
        <v>342</v>
      </c>
      <c r="C281" t="s">
        <v>3</v>
      </c>
      <c r="D281" s="2">
        <v>3.68</v>
      </c>
    </row>
    <row r="282" spans="1:4" x14ac:dyDescent="0.3">
      <c r="A282" s="1" t="s">
        <v>604</v>
      </c>
      <c r="B282" t="s">
        <v>343</v>
      </c>
      <c r="C282" t="s">
        <v>3</v>
      </c>
      <c r="D282" s="2">
        <v>1.68</v>
      </c>
    </row>
    <row r="283" spans="1:4" x14ac:dyDescent="0.3">
      <c r="A283" s="1" t="s">
        <v>605</v>
      </c>
      <c r="B283" t="s">
        <v>344</v>
      </c>
      <c r="C283" t="s">
        <v>3</v>
      </c>
      <c r="D283" s="2">
        <v>129</v>
      </c>
    </row>
    <row r="284" spans="1:4" x14ac:dyDescent="0.3">
      <c r="A284" s="1" t="s">
        <v>606</v>
      </c>
      <c r="B284" t="s">
        <v>345</v>
      </c>
      <c r="C284" t="s">
        <v>3</v>
      </c>
      <c r="D284" s="2">
        <v>52.42</v>
      </c>
    </row>
    <row r="285" spans="1:4" x14ac:dyDescent="0.3">
      <c r="A285" s="1" t="s">
        <v>607</v>
      </c>
      <c r="B285" t="s">
        <v>346</v>
      </c>
      <c r="C285" t="s">
        <v>3</v>
      </c>
      <c r="D285" s="2">
        <v>14.85</v>
      </c>
    </row>
    <row r="286" spans="1:4" x14ac:dyDescent="0.3">
      <c r="A286" s="1" t="s">
        <v>608</v>
      </c>
      <c r="B286" t="s">
        <v>347</v>
      </c>
      <c r="C286" t="s">
        <v>3</v>
      </c>
      <c r="D286" s="2">
        <v>599.36</v>
      </c>
    </row>
    <row r="287" spans="1:4" x14ac:dyDescent="0.3">
      <c r="A287" s="1" t="s">
        <v>609</v>
      </c>
      <c r="B287" t="s">
        <v>348</v>
      </c>
      <c r="C287" t="s">
        <v>3</v>
      </c>
      <c r="D287" s="2">
        <v>563.24</v>
      </c>
    </row>
    <row r="288" spans="1:4" x14ac:dyDescent="0.3">
      <c r="A288" s="1" t="s">
        <v>610</v>
      </c>
      <c r="B288" t="s">
        <v>349</v>
      </c>
      <c r="C288" t="s">
        <v>3</v>
      </c>
      <c r="D288" s="2">
        <v>464.08</v>
      </c>
    </row>
    <row r="289" spans="1:4" x14ac:dyDescent="0.3">
      <c r="A289" s="1" t="s">
        <v>611</v>
      </c>
      <c r="B289" t="s">
        <v>350</v>
      </c>
      <c r="C289" t="s">
        <v>3</v>
      </c>
      <c r="D289" s="2">
        <v>0.34</v>
      </c>
    </row>
    <row r="290" spans="1:4" x14ac:dyDescent="0.3">
      <c r="A290" s="1" t="s">
        <v>612</v>
      </c>
      <c r="B290" t="s">
        <v>350</v>
      </c>
      <c r="C290" t="s">
        <v>3</v>
      </c>
      <c r="D290" s="2">
        <v>0.4</v>
      </c>
    </row>
    <row r="291" spans="1:4" x14ac:dyDescent="0.3">
      <c r="A291" s="1" t="s">
        <v>613</v>
      </c>
      <c r="B291" t="s">
        <v>351</v>
      </c>
      <c r="C291" t="s">
        <v>3</v>
      </c>
      <c r="D291" s="2">
        <v>1110.8599999999999</v>
      </c>
    </row>
    <row r="292" spans="1:4" x14ac:dyDescent="0.3">
      <c r="A292" s="1" t="s">
        <v>614</v>
      </c>
      <c r="B292" t="s">
        <v>352</v>
      </c>
      <c r="C292" t="s">
        <v>3</v>
      </c>
      <c r="D292" s="2">
        <v>120</v>
      </c>
    </row>
    <row r="293" spans="1:4" x14ac:dyDescent="0.3">
      <c r="A293" s="1" t="s">
        <v>615</v>
      </c>
      <c r="B293" t="s">
        <v>353</v>
      </c>
      <c r="C293" t="s">
        <v>3</v>
      </c>
      <c r="D293" s="2">
        <v>439</v>
      </c>
    </row>
    <row r="294" spans="1:4" x14ac:dyDescent="0.3">
      <c r="A294" s="1" t="s">
        <v>616</v>
      </c>
      <c r="B294" t="s">
        <v>354</v>
      </c>
      <c r="C294" t="s">
        <v>3</v>
      </c>
      <c r="D294" s="2">
        <v>22.6</v>
      </c>
    </row>
    <row r="295" spans="1:4" x14ac:dyDescent="0.3">
      <c r="A295" s="1" t="s">
        <v>617</v>
      </c>
      <c r="B295" t="s">
        <v>355</v>
      </c>
      <c r="C295" t="s">
        <v>3</v>
      </c>
      <c r="D295" s="2">
        <v>42.5</v>
      </c>
    </row>
    <row r="296" spans="1:4" x14ac:dyDescent="0.3">
      <c r="A296" s="1" t="s">
        <v>618</v>
      </c>
      <c r="B296" t="s">
        <v>356</v>
      </c>
      <c r="C296" t="s">
        <v>3</v>
      </c>
      <c r="D296" s="2">
        <v>27.88</v>
      </c>
    </row>
    <row r="297" spans="1:4" x14ac:dyDescent="0.3">
      <c r="A297" s="1" t="s">
        <v>619</v>
      </c>
      <c r="B297" t="s">
        <v>357</v>
      </c>
      <c r="C297" t="s">
        <v>3</v>
      </c>
      <c r="D297" s="2">
        <v>680</v>
      </c>
    </row>
    <row r="298" spans="1:4" x14ac:dyDescent="0.3">
      <c r="A298" s="1" t="s">
        <v>620</v>
      </c>
      <c r="B298" t="s">
        <v>358</v>
      </c>
      <c r="C298" t="s">
        <v>3</v>
      </c>
      <c r="D298" s="2">
        <v>683</v>
      </c>
    </row>
    <row r="299" spans="1:4" x14ac:dyDescent="0.3">
      <c r="A299" s="1" t="s">
        <v>621</v>
      </c>
      <c r="B299" t="s">
        <v>359</v>
      </c>
      <c r="C299" t="s">
        <v>3</v>
      </c>
      <c r="D299" s="2">
        <v>25</v>
      </c>
    </row>
    <row r="300" spans="1:4" x14ac:dyDescent="0.3">
      <c r="A300" s="1" t="s">
        <v>622</v>
      </c>
      <c r="B300" t="s">
        <v>360</v>
      </c>
      <c r="C300" t="s">
        <v>3</v>
      </c>
      <c r="D300" s="2">
        <v>30</v>
      </c>
    </row>
    <row r="301" spans="1:4" x14ac:dyDescent="0.3">
      <c r="A301" s="1" t="s">
        <v>623</v>
      </c>
      <c r="B301" t="s">
        <v>361</v>
      </c>
      <c r="C301" t="s">
        <v>176</v>
      </c>
      <c r="D301" s="2">
        <v>8200</v>
      </c>
    </row>
    <row r="302" spans="1:4" x14ac:dyDescent="0.3">
      <c r="A302" s="1" t="s">
        <v>624</v>
      </c>
      <c r="B302" t="s">
        <v>362</v>
      </c>
      <c r="C302" t="s">
        <v>3</v>
      </c>
      <c r="D302" s="2">
        <v>1928.05</v>
      </c>
    </row>
    <row r="303" spans="1:4" x14ac:dyDescent="0.3">
      <c r="A303" s="1" t="s">
        <v>625</v>
      </c>
      <c r="B303" t="s">
        <v>363</v>
      </c>
      <c r="C303" t="s">
        <v>3</v>
      </c>
      <c r="D303" s="2">
        <v>30</v>
      </c>
    </row>
    <row r="304" spans="1:4" x14ac:dyDescent="0.3">
      <c r="A304" s="1" t="s">
        <v>626</v>
      </c>
      <c r="B304" t="s">
        <v>364</v>
      </c>
      <c r="C304" t="s">
        <v>3</v>
      </c>
      <c r="D304" s="2">
        <v>100</v>
      </c>
    </row>
    <row r="305" spans="1:4" x14ac:dyDescent="0.3">
      <c r="A305" s="1" t="s">
        <v>627</v>
      </c>
      <c r="B305" t="s">
        <v>365</v>
      </c>
      <c r="C305" t="s">
        <v>3</v>
      </c>
      <c r="D305" s="2">
        <v>5.83</v>
      </c>
    </row>
    <row r="306" spans="1:4" x14ac:dyDescent="0.3">
      <c r="A306" s="1" t="s">
        <v>628</v>
      </c>
      <c r="B306" t="s">
        <v>366</v>
      </c>
      <c r="C306" t="s">
        <v>3</v>
      </c>
      <c r="D306" s="2">
        <v>16.46</v>
      </c>
    </row>
    <row r="307" spans="1:4" x14ac:dyDescent="0.3">
      <c r="A307" s="1" t="s">
        <v>629</v>
      </c>
      <c r="B307" t="s">
        <v>367</v>
      </c>
      <c r="C307" t="s">
        <v>3</v>
      </c>
      <c r="D307" s="2">
        <v>41.71</v>
      </c>
    </row>
    <row r="308" spans="1:4" x14ac:dyDescent="0.3">
      <c r="A308" s="1" t="s">
        <v>630</v>
      </c>
      <c r="B308" t="s">
        <v>368</v>
      </c>
      <c r="C308" t="s">
        <v>3</v>
      </c>
      <c r="D308" s="2">
        <v>9.8699999999999992</v>
      </c>
    </row>
    <row r="309" spans="1:4" x14ac:dyDescent="0.3">
      <c r="A309" s="1" t="s">
        <v>631</v>
      </c>
      <c r="B309" t="s">
        <v>369</v>
      </c>
      <c r="C309" t="s">
        <v>3</v>
      </c>
      <c r="D309" s="2">
        <v>10.45</v>
      </c>
    </row>
    <row r="310" spans="1:4" x14ac:dyDescent="0.3">
      <c r="A310" s="1" t="s">
        <v>632</v>
      </c>
      <c r="B310" t="s">
        <v>370</v>
      </c>
      <c r="C310" t="s">
        <v>3</v>
      </c>
      <c r="D310" s="2">
        <v>11.82</v>
      </c>
    </row>
    <row r="311" spans="1:4" x14ac:dyDescent="0.3">
      <c r="A311" s="1" t="s">
        <v>633</v>
      </c>
      <c r="B311" t="s">
        <v>371</v>
      </c>
      <c r="C311" t="s">
        <v>3</v>
      </c>
      <c r="D311" s="2">
        <v>11.2</v>
      </c>
    </row>
    <row r="312" spans="1:4" x14ac:dyDescent="0.3">
      <c r="A312" s="1" t="s">
        <v>634</v>
      </c>
      <c r="B312" t="s">
        <v>372</v>
      </c>
      <c r="C312" t="s">
        <v>3</v>
      </c>
      <c r="D312" s="2">
        <v>11.41</v>
      </c>
    </row>
    <row r="313" spans="1:4" x14ac:dyDescent="0.3">
      <c r="A313" s="1" t="s">
        <v>635</v>
      </c>
      <c r="B313" t="s">
        <v>373</v>
      </c>
      <c r="C313" t="s">
        <v>3</v>
      </c>
      <c r="D313" s="2">
        <v>110</v>
      </c>
    </row>
    <row r="314" spans="1:4" x14ac:dyDescent="0.3">
      <c r="A314" s="1" t="s">
        <v>636</v>
      </c>
      <c r="B314" t="s">
        <v>374</v>
      </c>
      <c r="C314" t="s">
        <v>3</v>
      </c>
      <c r="D314" s="2">
        <v>29.62</v>
      </c>
    </row>
    <row r="315" spans="1:4" x14ac:dyDescent="0.3">
      <c r="A315" s="1" t="s">
        <v>637</v>
      </c>
      <c r="B315" t="s">
        <v>375</v>
      </c>
      <c r="C315" t="s">
        <v>3</v>
      </c>
      <c r="D315" s="2">
        <v>56.63</v>
      </c>
    </row>
    <row r="316" spans="1:4" x14ac:dyDescent="0.3">
      <c r="A316" s="1" t="s">
        <v>638</v>
      </c>
      <c r="B316" t="s">
        <v>376</v>
      </c>
      <c r="C316" t="s">
        <v>3</v>
      </c>
      <c r="D316" s="2">
        <v>57.27</v>
      </c>
    </row>
    <row r="317" spans="1:4" x14ac:dyDescent="0.3">
      <c r="A317" s="1" t="s">
        <v>639</v>
      </c>
      <c r="B317" t="s">
        <v>377</v>
      </c>
      <c r="C317" t="s">
        <v>3</v>
      </c>
      <c r="D317" s="2">
        <v>16.22</v>
      </c>
    </row>
    <row r="318" spans="1:4" x14ac:dyDescent="0.3">
      <c r="A318" s="1" t="s">
        <v>640</v>
      </c>
      <c r="B318" t="s">
        <v>378</v>
      </c>
      <c r="C318" t="s">
        <v>3</v>
      </c>
      <c r="D318" s="2">
        <v>5.76</v>
      </c>
    </row>
    <row r="319" spans="1:4" x14ac:dyDescent="0.3">
      <c r="A319" s="1" t="s">
        <v>641</v>
      </c>
      <c r="B319" t="s">
        <v>379</v>
      </c>
      <c r="C319" t="s">
        <v>3</v>
      </c>
      <c r="D319" s="2">
        <v>1.84</v>
      </c>
    </row>
    <row r="320" spans="1:4" x14ac:dyDescent="0.3">
      <c r="A320" s="1" t="s">
        <v>642</v>
      </c>
      <c r="B320" t="s">
        <v>380</v>
      </c>
      <c r="C320" t="s">
        <v>3</v>
      </c>
      <c r="D320" s="2">
        <v>1.99</v>
      </c>
    </row>
    <row r="321" spans="1:4" x14ac:dyDescent="0.3">
      <c r="A321" s="1" t="s">
        <v>643</v>
      </c>
      <c r="B321" t="s">
        <v>381</v>
      </c>
      <c r="C321" t="s">
        <v>3</v>
      </c>
      <c r="D321" s="2">
        <v>17.3</v>
      </c>
    </row>
    <row r="322" spans="1:4" x14ac:dyDescent="0.3">
      <c r="A322" s="1" t="s">
        <v>644</v>
      </c>
      <c r="B322" t="s">
        <v>382</v>
      </c>
      <c r="C322" t="s">
        <v>3</v>
      </c>
      <c r="D322" s="2">
        <v>93.2</v>
      </c>
    </row>
    <row r="323" spans="1:4" x14ac:dyDescent="0.3">
      <c r="A323" s="1" t="s">
        <v>645</v>
      </c>
      <c r="B323" t="s">
        <v>383</v>
      </c>
      <c r="C323" t="s">
        <v>3</v>
      </c>
      <c r="D323" s="2">
        <v>2.59</v>
      </c>
    </row>
    <row r="324" spans="1:4" x14ac:dyDescent="0.3">
      <c r="A324" s="1" t="s">
        <v>646</v>
      </c>
      <c r="B324" t="s">
        <v>384</v>
      </c>
      <c r="C324" t="s">
        <v>3</v>
      </c>
      <c r="D324" s="2">
        <v>27.3</v>
      </c>
    </row>
    <row r="325" spans="1:4" x14ac:dyDescent="0.3">
      <c r="A325" s="1" t="s">
        <v>647</v>
      </c>
      <c r="B325" t="s">
        <v>385</v>
      </c>
      <c r="C325" t="s">
        <v>3</v>
      </c>
      <c r="D325" s="2">
        <v>97</v>
      </c>
    </row>
  </sheetData>
  <conditionalFormatting sqref="A1:A325 A358:A1048576">
    <cfRule type="duplicateValues" dxfId="4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8"/>
  <sheetViews>
    <sheetView workbookViewId="0">
      <selection activeCell="N21" sqref="N21"/>
    </sheetView>
  </sheetViews>
  <sheetFormatPr defaultRowHeight="14.4" x14ac:dyDescent="0.3"/>
  <cols>
    <col min="1" max="1" width="12.88671875" style="3" customWidth="1"/>
    <col min="2" max="2" width="10.88671875" customWidth="1"/>
    <col min="3" max="3" width="9" customWidth="1"/>
    <col min="4" max="4" width="26.109375" customWidth="1"/>
    <col min="5" max="5" width="7.6640625" customWidth="1"/>
    <col min="6" max="6" width="8.6640625" customWidth="1"/>
    <col min="7" max="7" width="5.88671875" customWidth="1"/>
    <col min="8" max="8" width="10" bestFit="1" customWidth="1"/>
    <col min="12" max="13" width="10.44140625" bestFit="1" customWidth="1"/>
  </cols>
  <sheetData>
    <row r="1" spans="1:13" s="6" customFormat="1" ht="28.8" x14ac:dyDescent="0.3">
      <c r="A1" s="5" t="s">
        <v>654</v>
      </c>
      <c r="B1" s="6" t="s">
        <v>653</v>
      </c>
      <c r="C1" s="7" t="s">
        <v>652</v>
      </c>
      <c r="D1" s="6" t="s">
        <v>649</v>
      </c>
      <c r="E1" s="6" t="s">
        <v>1</v>
      </c>
      <c r="F1" s="8" t="s">
        <v>648</v>
      </c>
      <c r="G1" s="6" t="s">
        <v>650</v>
      </c>
      <c r="H1" s="6" t="s">
        <v>651</v>
      </c>
    </row>
    <row r="2" spans="1:13" x14ac:dyDescent="0.3">
      <c r="A2" s="3">
        <v>42339</v>
      </c>
      <c r="B2" t="s">
        <v>655</v>
      </c>
      <c r="C2" s="1" t="s">
        <v>455</v>
      </c>
      <c r="D2" t="s">
        <v>194</v>
      </c>
      <c r="E2" t="s">
        <v>3</v>
      </c>
      <c r="F2" s="2">
        <v>173.17</v>
      </c>
      <c r="G2">
        <v>15</v>
      </c>
      <c r="H2" s="2">
        <v>2597.5499999999997</v>
      </c>
      <c r="L2" s="4"/>
      <c r="M2" s="4"/>
    </row>
    <row r="3" spans="1:13" x14ac:dyDescent="0.3">
      <c r="A3" s="3">
        <v>42339</v>
      </c>
      <c r="B3" t="s">
        <v>656</v>
      </c>
      <c r="C3" s="1" t="s">
        <v>537</v>
      </c>
      <c r="D3" t="s">
        <v>278</v>
      </c>
      <c r="E3" t="s">
        <v>3</v>
      </c>
      <c r="F3" s="2">
        <v>400</v>
      </c>
      <c r="G3">
        <v>15</v>
      </c>
      <c r="H3" s="2">
        <v>6000</v>
      </c>
    </row>
    <row r="4" spans="1:13" x14ac:dyDescent="0.3">
      <c r="A4" s="3">
        <v>42339</v>
      </c>
      <c r="B4" t="s">
        <v>658</v>
      </c>
      <c r="C4" s="1" t="s">
        <v>633</v>
      </c>
      <c r="D4" t="s">
        <v>371</v>
      </c>
      <c r="E4" t="s">
        <v>3</v>
      </c>
      <c r="F4" s="2">
        <v>11.2</v>
      </c>
      <c r="G4">
        <v>5</v>
      </c>
      <c r="H4" s="2">
        <v>56</v>
      </c>
    </row>
    <row r="5" spans="1:13" x14ac:dyDescent="0.3">
      <c r="A5" s="3">
        <v>42339</v>
      </c>
      <c r="B5" t="s">
        <v>659</v>
      </c>
      <c r="C5" s="1" t="s">
        <v>634</v>
      </c>
      <c r="D5" t="s">
        <v>372</v>
      </c>
      <c r="E5" t="s">
        <v>3</v>
      </c>
      <c r="F5" s="2">
        <v>11.41</v>
      </c>
      <c r="G5">
        <v>15</v>
      </c>
      <c r="H5" s="2">
        <v>171.15</v>
      </c>
    </row>
    <row r="6" spans="1:13" x14ac:dyDescent="0.3">
      <c r="A6" s="3">
        <v>42340</v>
      </c>
      <c r="B6" t="s">
        <v>660</v>
      </c>
      <c r="C6" s="1" t="s">
        <v>418</v>
      </c>
      <c r="D6" t="s">
        <v>156</v>
      </c>
      <c r="E6" t="s">
        <v>3</v>
      </c>
      <c r="F6" s="2">
        <v>40.64</v>
      </c>
      <c r="G6">
        <v>13</v>
      </c>
      <c r="H6" s="2">
        <v>528.32000000000005</v>
      </c>
    </row>
    <row r="7" spans="1:13" x14ac:dyDescent="0.3">
      <c r="A7" s="3">
        <v>42340</v>
      </c>
      <c r="B7" t="s">
        <v>661</v>
      </c>
      <c r="C7" s="1" t="s">
        <v>445</v>
      </c>
      <c r="D7" t="s">
        <v>187</v>
      </c>
      <c r="E7" t="s">
        <v>3</v>
      </c>
      <c r="F7" s="2">
        <v>0.46</v>
      </c>
      <c r="G7">
        <v>12</v>
      </c>
      <c r="H7" s="2">
        <v>5.5200000000000005</v>
      </c>
    </row>
    <row r="8" spans="1:13" x14ac:dyDescent="0.3">
      <c r="A8" s="3">
        <v>42340</v>
      </c>
      <c r="B8" t="s">
        <v>662</v>
      </c>
      <c r="C8" s="1" t="s">
        <v>608</v>
      </c>
      <c r="D8" t="s">
        <v>347</v>
      </c>
      <c r="E8" t="s">
        <v>3</v>
      </c>
      <c r="F8" s="2">
        <v>599.36</v>
      </c>
      <c r="G8">
        <v>17</v>
      </c>
      <c r="H8" s="2">
        <v>10189.120000000001</v>
      </c>
    </row>
    <row r="9" spans="1:13" x14ac:dyDescent="0.3">
      <c r="A9" s="3">
        <v>42342</v>
      </c>
      <c r="B9" t="s">
        <v>663</v>
      </c>
      <c r="C9" s="1" t="s">
        <v>451</v>
      </c>
      <c r="D9" t="s">
        <v>191</v>
      </c>
      <c r="E9" t="s">
        <v>3</v>
      </c>
      <c r="F9" s="2">
        <v>0.14000000000000001</v>
      </c>
      <c r="G9">
        <v>7</v>
      </c>
      <c r="H9" s="2">
        <v>0.98000000000000009</v>
      </c>
    </row>
    <row r="10" spans="1:13" x14ac:dyDescent="0.3">
      <c r="A10" s="3">
        <v>42342</v>
      </c>
      <c r="B10" t="s">
        <v>664</v>
      </c>
      <c r="C10" s="1" t="s">
        <v>483</v>
      </c>
      <c r="D10" t="s">
        <v>225</v>
      </c>
      <c r="E10" t="s">
        <v>3</v>
      </c>
      <c r="F10" s="2">
        <v>26.74</v>
      </c>
      <c r="G10">
        <v>3</v>
      </c>
      <c r="H10" s="2">
        <v>80.22</v>
      </c>
    </row>
    <row r="11" spans="1:13" x14ac:dyDescent="0.3">
      <c r="A11" s="3">
        <v>42343</v>
      </c>
      <c r="B11" t="s">
        <v>665</v>
      </c>
      <c r="C11" s="1" t="s">
        <v>396</v>
      </c>
      <c r="D11" t="s">
        <v>130</v>
      </c>
      <c r="E11" t="s">
        <v>3</v>
      </c>
      <c r="F11" s="2">
        <v>144.44</v>
      </c>
      <c r="G11">
        <v>13</v>
      </c>
      <c r="H11" s="2">
        <v>1877.72</v>
      </c>
    </row>
    <row r="12" spans="1:13" x14ac:dyDescent="0.3">
      <c r="A12" s="3">
        <v>42343</v>
      </c>
      <c r="B12" t="s">
        <v>666</v>
      </c>
      <c r="C12" s="1" t="s">
        <v>442</v>
      </c>
      <c r="D12" t="s">
        <v>184</v>
      </c>
      <c r="E12" t="s">
        <v>179</v>
      </c>
      <c r="F12" s="2">
        <v>0.17</v>
      </c>
      <c r="G12">
        <v>13</v>
      </c>
      <c r="H12" s="2">
        <v>2.21</v>
      </c>
    </row>
    <row r="13" spans="1:13" x14ac:dyDescent="0.3">
      <c r="A13" s="3">
        <v>42343</v>
      </c>
      <c r="B13" t="s">
        <v>667</v>
      </c>
      <c r="C13" s="1" t="s">
        <v>465</v>
      </c>
      <c r="D13" t="s">
        <v>205</v>
      </c>
      <c r="E13" t="s">
        <v>3</v>
      </c>
      <c r="F13" s="2">
        <v>8.0299999999999994</v>
      </c>
      <c r="G13">
        <v>16</v>
      </c>
      <c r="H13" s="2">
        <v>128.47999999999999</v>
      </c>
    </row>
    <row r="14" spans="1:13" x14ac:dyDescent="0.3">
      <c r="A14" s="3">
        <v>42343</v>
      </c>
      <c r="B14" t="s">
        <v>668</v>
      </c>
      <c r="C14" s="1" t="s">
        <v>520</v>
      </c>
      <c r="D14" t="s">
        <v>261</v>
      </c>
      <c r="E14" t="s">
        <v>3</v>
      </c>
      <c r="F14" s="2">
        <v>1.56</v>
      </c>
      <c r="G14">
        <v>3</v>
      </c>
      <c r="H14" s="2">
        <v>4.68</v>
      </c>
    </row>
    <row r="15" spans="1:13" x14ac:dyDescent="0.3">
      <c r="A15" s="3">
        <v>42343</v>
      </c>
      <c r="B15" t="s">
        <v>669</v>
      </c>
      <c r="C15" s="1" t="s">
        <v>540</v>
      </c>
      <c r="D15" t="s">
        <v>281</v>
      </c>
      <c r="E15" t="s">
        <v>3</v>
      </c>
      <c r="F15" s="2">
        <v>100</v>
      </c>
      <c r="G15">
        <v>5</v>
      </c>
      <c r="H15" s="2">
        <v>500</v>
      </c>
    </row>
    <row r="16" spans="1:13" x14ac:dyDescent="0.3">
      <c r="A16" s="3">
        <v>42344</v>
      </c>
      <c r="B16" t="s">
        <v>670</v>
      </c>
      <c r="C16" s="1" t="s">
        <v>390</v>
      </c>
      <c r="D16" t="s">
        <v>123</v>
      </c>
      <c r="E16" t="s">
        <v>3</v>
      </c>
      <c r="F16" s="2">
        <v>17.25</v>
      </c>
      <c r="G16">
        <v>8</v>
      </c>
      <c r="H16" s="2">
        <v>138</v>
      </c>
    </row>
    <row r="17" spans="1:8" x14ac:dyDescent="0.3">
      <c r="A17" s="3">
        <v>42344</v>
      </c>
      <c r="B17" t="s">
        <v>671</v>
      </c>
      <c r="C17" s="1" t="s">
        <v>452</v>
      </c>
      <c r="D17" t="s">
        <v>191</v>
      </c>
      <c r="E17" t="s">
        <v>3</v>
      </c>
      <c r="F17" s="2">
        <v>0.15</v>
      </c>
      <c r="G17">
        <v>9</v>
      </c>
      <c r="H17" s="2">
        <v>1.3499999999999999</v>
      </c>
    </row>
    <row r="18" spans="1:8" x14ac:dyDescent="0.3">
      <c r="A18" s="3">
        <v>42344</v>
      </c>
      <c r="B18" t="s">
        <v>672</v>
      </c>
      <c r="C18" s="1" t="s">
        <v>534</v>
      </c>
      <c r="D18" t="s">
        <v>275</v>
      </c>
      <c r="E18" t="s">
        <v>44</v>
      </c>
      <c r="F18" s="2">
        <v>23.8</v>
      </c>
      <c r="G18">
        <v>13</v>
      </c>
      <c r="H18" s="2">
        <v>309.40000000000003</v>
      </c>
    </row>
    <row r="19" spans="1:8" x14ac:dyDescent="0.3">
      <c r="A19" s="3">
        <v>42344</v>
      </c>
      <c r="B19" t="s">
        <v>673</v>
      </c>
      <c r="C19" s="1" t="s">
        <v>541</v>
      </c>
      <c r="D19" t="s">
        <v>282</v>
      </c>
      <c r="E19" t="s">
        <v>3</v>
      </c>
      <c r="F19" s="2">
        <v>60</v>
      </c>
      <c r="G19">
        <v>11</v>
      </c>
      <c r="H19" s="2">
        <v>660</v>
      </c>
    </row>
    <row r="20" spans="1:8" x14ac:dyDescent="0.3">
      <c r="A20" s="3">
        <v>42344</v>
      </c>
      <c r="B20" t="s">
        <v>674</v>
      </c>
      <c r="C20" s="1" t="s">
        <v>579</v>
      </c>
      <c r="D20" t="s">
        <v>318</v>
      </c>
      <c r="E20" t="s">
        <v>3</v>
      </c>
      <c r="F20" s="2">
        <v>98</v>
      </c>
      <c r="G20">
        <v>7</v>
      </c>
      <c r="H20" s="2">
        <v>734.16</v>
      </c>
    </row>
    <row r="21" spans="1:8" x14ac:dyDescent="0.3">
      <c r="A21" s="3">
        <v>42345</v>
      </c>
      <c r="B21" t="s">
        <v>675</v>
      </c>
      <c r="C21" s="1" t="s">
        <v>447</v>
      </c>
      <c r="D21" t="s">
        <v>189</v>
      </c>
      <c r="E21" t="s">
        <v>3</v>
      </c>
      <c r="F21" s="2">
        <v>0.03</v>
      </c>
      <c r="G21">
        <v>3</v>
      </c>
      <c r="H21" s="2">
        <v>0.09</v>
      </c>
    </row>
    <row r="22" spans="1:8" x14ac:dyDescent="0.3">
      <c r="A22" s="3">
        <v>42346</v>
      </c>
      <c r="B22" t="s">
        <v>676</v>
      </c>
      <c r="C22" s="1" t="s">
        <v>538</v>
      </c>
      <c r="D22" t="s">
        <v>279</v>
      </c>
      <c r="E22" t="s">
        <v>3</v>
      </c>
      <c r="F22" s="2">
        <v>400</v>
      </c>
      <c r="G22">
        <v>16</v>
      </c>
      <c r="H22" s="2">
        <v>6400</v>
      </c>
    </row>
    <row r="23" spans="1:8" x14ac:dyDescent="0.3">
      <c r="A23" s="3">
        <v>42346</v>
      </c>
      <c r="B23" t="s">
        <v>677</v>
      </c>
      <c r="C23" s="1" t="s">
        <v>623</v>
      </c>
      <c r="D23" t="s">
        <v>361</v>
      </c>
      <c r="E23" t="s">
        <v>176</v>
      </c>
      <c r="F23" s="2">
        <v>9200</v>
      </c>
      <c r="G23">
        <v>6</v>
      </c>
      <c r="H23" s="2">
        <v>49200</v>
      </c>
    </row>
    <row r="24" spans="1:8" x14ac:dyDescent="0.3">
      <c r="A24" s="3">
        <v>42346</v>
      </c>
      <c r="B24" t="s">
        <v>678</v>
      </c>
      <c r="C24" s="1" t="s">
        <v>632</v>
      </c>
      <c r="D24" t="s">
        <v>370</v>
      </c>
      <c r="E24" t="s">
        <v>3</v>
      </c>
      <c r="F24" s="2">
        <v>11.82</v>
      </c>
      <c r="G24">
        <v>10</v>
      </c>
      <c r="H24" s="2">
        <v>118.2</v>
      </c>
    </row>
    <row r="25" spans="1:8" x14ac:dyDescent="0.3">
      <c r="A25" s="3">
        <v>42347</v>
      </c>
      <c r="B25" t="s">
        <v>679</v>
      </c>
      <c r="C25" s="1" t="s">
        <v>450</v>
      </c>
      <c r="D25" t="s">
        <v>191</v>
      </c>
      <c r="E25" t="s">
        <v>3</v>
      </c>
      <c r="F25" s="2">
        <v>0.13</v>
      </c>
      <c r="G25">
        <v>7</v>
      </c>
      <c r="H25" s="2">
        <v>0.91</v>
      </c>
    </row>
    <row r="26" spans="1:8" x14ac:dyDescent="0.3">
      <c r="A26" s="3">
        <v>42347</v>
      </c>
      <c r="B26" t="s">
        <v>680</v>
      </c>
      <c r="C26" s="1" t="s">
        <v>461</v>
      </c>
      <c r="D26" t="s">
        <v>201</v>
      </c>
      <c r="E26" t="s">
        <v>3</v>
      </c>
      <c r="F26" s="2">
        <v>1.67</v>
      </c>
      <c r="G26">
        <v>8</v>
      </c>
      <c r="H26" s="2">
        <v>13.36</v>
      </c>
    </row>
    <row r="27" spans="1:8" x14ac:dyDescent="0.3">
      <c r="A27" s="3">
        <v>42347</v>
      </c>
      <c r="B27" t="s">
        <v>681</v>
      </c>
      <c r="C27" s="1" t="s">
        <v>466</v>
      </c>
      <c r="D27" t="s">
        <v>206</v>
      </c>
      <c r="E27" t="s">
        <v>3</v>
      </c>
      <c r="F27" s="2">
        <v>0.47</v>
      </c>
      <c r="G27">
        <v>5</v>
      </c>
      <c r="H27" s="2">
        <v>2.3499999999999996</v>
      </c>
    </row>
    <row r="28" spans="1:8" x14ac:dyDescent="0.3">
      <c r="A28" s="3">
        <v>42347</v>
      </c>
      <c r="B28" t="s">
        <v>682</v>
      </c>
      <c r="C28" s="1" t="s">
        <v>467</v>
      </c>
      <c r="D28" t="s">
        <v>209</v>
      </c>
      <c r="E28" t="s">
        <v>3</v>
      </c>
      <c r="F28" s="2">
        <v>31000</v>
      </c>
      <c r="G28">
        <v>5</v>
      </c>
      <c r="H28" s="2">
        <v>175000</v>
      </c>
    </row>
    <row r="29" spans="1:8" x14ac:dyDescent="0.3">
      <c r="A29" s="3">
        <v>42347</v>
      </c>
      <c r="B29" t="s">
        <v>683</v>
      </c>
      <c r="C29" s="1" t="s">
        <v>516</v>
      </c>
      <c r="D29" t="s">
        <v>257</v>
      </c>
      <c r="E29" t="s">
        <v>3</v>
      </c>
      <c r="F29" s="2">
        <v>10.7</v>
      </c>
      <c r="G29">
        <v>9</v>
      </c>
      <c r="H29" s="2">
        <v>96.3</v>
      </c>
    </row>
    <row r="30" spans="1:8" x14ac:dyDescent="0.3">
      <c r="A30" s="3">
        <v>42347</v>
      </c>
      <c r="B30" t="s">
        <v>684</v>
      </c>
      <c r="C30" s="1" t="s">
        <v>643</v>
      </c>
      <c r="D30" t="s">
        <v>381</v>
      </c>
      <c r="E30" t="s">
        <v>3</v>
      </c>
      <c r="F30" s="2">
        <v>17.3</v>
      </c>
      <c r="G30">
        <v>13</v>
      </c>
      <c r="H30" s="2">
        <v>224.9</v>
      </c>
    </row>
    <row r="31" spans="1:8" x14ac:dyDescent="0.3">
      <c r="A31" s="3">
        <v>42348</v>
      </c>
      <c r="B31" t="s">
        <v>685</v>
      </c>
      <c r="C31" s="1" t="s">
        <v>587</v>
      </c>
      <c r="D31" t="s">
        <v>326</v>
      </c>
      <c r="E31" t="s">
        <v>3</v>
      </c>
      <c r="F31" s="2">
        <v>0.41</v>
      </c>
      <c r="G31">
        <v>16</v>
      </c>
      <c r="H31" s="2">
        <v>6.56</v>
      </c>
    </row>
    <row r="32" spans="1:8" x14ac:dyDescent="0.3">
      <c r="A32" s="3">
        <v>42350</v>
      </c>
      <c r="B32" t="s">
        <v>686</v>
      </c>
      <c r="C32" s="1" t="s">
        <v>431</v>
      </c>
      <c r="D32" t="s">
        <v>169</v>
      </c>
      <c r="E32" t="s">
        <v>7</v>
      </c>
      <c r="F32" s="2">
        <v>2.0299999999999998</v>
      </c>
      <c r="G32">
        <v>3</v>
      </c>
      <c r="H32" s="2">
        <v>6.09</v>
      </c>
    </row>
    <row r="33" spans="1:8" x14ac:dyDescent="0.3">
      <c r="A33" s="3">
        <v>42350</v>
      </c>
      <c r="B33" t="s">
        <v>687</v>
      </c>
      <c r="C33" s="1" t="s">
        <v>511</v>
      </c>
      <c r="D33" t="s">
        <v>253</v>
      </c>
      <c r="E33" t="s">
        <v>3</v>
      </c>
      <c r="F33" s="2">
        <v>20</v>
      </c>
      <c r="G33">
        <v>2</v>
      </c>
      <c r="H33" s="2">
        <v>40</v>
      </c>
    </row>
    <row r="34" spans="1:8" x14ac:dyDescent="0.3">
      <c r="A34" s="3">
        <v>42350</v>
      </c>
      <c r="B34" t="s">
        <v>688</v>
      </c>
      <c r="C34" s="1" t="s">
        <v>578</v>
      </c>
      <c r="D34" t="s">
        <v>317</v>
      </c>
      <c r="E34" t="s">
        <v>3</v>
      </c>
      <c r="F34" s="2">
        <v>142.28</v>
      </c>
      <c r="G34">
        <v>6</v>
      </c>
      <c r="H34" s="2">
        <v>853.68000000000006</v>
      </c>
    </row>
    <row r="35" spans="1:8" x14ac:dyDescent="0.3">
      <c r="A35" s="3">
        <v>42350</v>
      </c>
      <c r="B35" t="s">
        <v>689</v>
      </c>
      <c r="C35" s="1" t="s">
        <v>631</v>
      </c>
      <c r="D35" t="s">
        <v>369</v>
      </c>
      <c r="E35" t="s">
        <v>3</v>
      </c>
      <c r="F35" s="2">
        <v>10.45</v>
      </c>
      <c r="G35">
        <v>3</v>
      </c>
      <c r="H35" s="2">
        <v>31.349999999999998</v>
      </c>
    </row>
    <row r="36" spans="1:8" x14ac:dyDescent="0.3">
      <c r="A36" s="3">
        <v>42351</v>
      </c>
      <c r="B36" t="s">
        <v>690</v>
      </c>
      <c r="C36" s="1" t="s">
        <v>589</v>
      </c>
      <c r="D36" t="s">
        <v>328</v>
      </c>
      <c r="E36" t="s">
        <v>3</v>
      </c>
      <c r="F36" s="2">
        <v>40.93</v>
      </c>
      <c r="G36">
        <v>14</v>
      </c>
      <c r="H36" s="2">
        <v>573.02</v>
      </c>
    </row>
    <row r="37" spans="1:8" x14ac:dyDescent="0.3">
      <c r="A37" s="3">
        <v>42352</v>
      </c>
      <c r="B37" t="s">
        <v>691</v>
      </c>
      <c r="C37" s="1" t="s">
        <v>456</v>
      </c>
      <c r="D37" t="s">
        <v>195</v>
      </c>
      <c r="E37" t="s">
        <v>196</v>
      </c>
      <c r="F37" s="2">
        <v>15.18</v>
      </c>
      <c r="G37">
        <v>10</v>
      </c>
      <c r="H37" s="2">
        <v>151.80000000000001</v>
      </c>
    </row>
    <row r="38" spans="1:8" x14ac:dyDescent="0.3">
      <c r="A38" s="3">
        <v>42352</v>
      </c>
      <c r="B38" t="s">
        <v>692</v>
      </c>
      <c r="C38" s="1" t="s">
        <v>535</v>
      </c>
      <c r="D38" t="s">
        <v>276</v>
      </c>
      <c r="E38" t="s">
        <v>44</v>
      </c>
      <c r="F38" s="2">
        <v>20.399999999999999</v>
      </c>
      <c r="G38">
        <v>15</v>
      </c>
      <c r="H38" s="2">
        <v>306</v>
      </c>
    </row>
    <row r="39" spans="1:8" x14ac:dyDescent="0.3">
      <c r="A39" s="3">
        <v>42352</v>
      </c>
      <c r="B39" t="s">
        <v>693</v>
      </c>
      <c r="C39" s="1" t="s">
        <v>628</v>
      </c>
      <c r="D39" t="s">
        <v>366</v>
      </c>
      <c r="E39" t="s">
        <v>3</v>
      </c>
      <c r="F39" s="2">
        <v>16.46</v>
      </c>
      <c r="G39">
        <v>9</v>
      </c>
      <c r="H39" s="2">
        <v>148.14000000000001</v>
      </c>
    </row>
    <row r="40" spans="1:8" x14ac:dyDescent="0.3">
      <c r="A40" s="3">
        <v>42353</v>
      </c>
      <c r="B40" t="s">
        <v>694</v>
      </c>
      <c r="C40" s="1" t="s">
        <v>395</v>
      </c>
      <c r="D40" t="s">
        <v>129</v>
      </c>
      <c r="E40" t="s">
        <v>3</v>
      </c>
      <c r="F40" s="2">
        <v>133.34</v>
      </c>
      <c r="G40">
        <v>5</v>
      </c>
      <c r="H40" s="2">
        <v>666.7</v>
      </c>
    </row>
    <row r="41" spans="1:8" x14ac:dyDescent="0.3">
      <c r="A41" s="3">
        <v>42353</v>
      </c>
      <c r="B41" t="s">
        <v>695</v>
      </c>
      <c r="C41" s="1" t="s">
        <v>414</v>
      </c>
      <c r="D41" t="s">
        <v>152</v>
      </c>
      <c r="E41" t="s">
        <v>44</v>
      </c>
      <c r="F41" s="2">
        <v>119</v>
      </c>
      <c r="G41">
        <v>6</v>
      </c>
      <c r="H41" s="2">
        <v>714</v>
      </c>
    </row>
    <row r="42" spans="1:8" x14ac:dyDescent="0.3">
      <c r="A42" s="3">
        <v>42353</v>
      </c>
      <c r="B42" t="s">
        <v>696</v>
      </c>
      <c r="C42" s="1" t="s">
        <v>437</v>
      </c>
      <c r="D42" t="s">
        <v>178</v>
      </c>
      <c r="E42" t="s">
        <v>179</v>
      </c>
      <c r="F42" s="2">
        <v>12.71</v>
      </c>
      <c r="G42">
        <v>9</v>
      </c>
      <c r="H42" s="2">
        <v>114.39000000000001</v>
      </c>
    </row>
    <row r="43" spans="1:8" x14ac:dyDescent="0.3">
      <c r="A43" s="3">
        <v>42353</v>
      </c>
      <c r="B43" t="s">
        <v>697</v>
      </c>
      <c r="C43" s="1" t="s">
        <v>446</v>
      </c>
      <c r="D43" t="s">
        <v>188</v>
      </c>
      <c r="E43" t="s">
        <v>3</v>
      </c>
      <c r="F43" s="2">
        <v>0.06</v>
      </c>
      <c r="G43">
        <v>7</v>
      </c>
      <c r="H43" s="2">
        <v>0.42</v>
      </c>
    </row>
    <row r="44" spans="1:8" x14ac:dyDescent="0.3">
      <c r="A44" s="3">
        <v>42353</v>
      </c>
      <c r="B44" t="s">
        <v>698</v>
      </c>
      <c r="C44" s="1" t="s">
        <v>629</v>
      </c>
      <c r="D44" t="s">
        <v>367</v>
      </c>
      <c r="E44" t="s">
        <v>3</v>
      </c>
      <c r="F44" s="2">
        <v>41.71</v>
      </c>
      <c r="G44">
        <v>5</v>
      </c>
      <c r="H44" s="2">
        <v>208.55</v>
      </c>
    </row>
    <row r="45" spans="1:8" x14ac:dyDescent="0.3">
      <c r="A45" s="3">
        <v>42354</v>
      </c>
      <c r="B45" t="s">
        <v>699</v>
      </c>
      <c r="C45" s="1" t="s">
        <v>420</v>
      </c>
      <c r="D45" t="s">
        <v>158</v>
      </c>
      <c r="E45" t="s">
        <v>3</v>
      </c>
      <c r="F45" s="2">
        <v>641.47</v>
      </c>
      <c r="G45">
        <v>10</v>
      </c>
      <c r="H45" s="2">
        <v>6414.7000000000007</v>
      </c>
    </row>
    <row r="46" spans="1:8" x14ac:dyDescent="0.3">
      <c r="A46" s="3">
        <v>42354</v>
      </c>
      <c r="B46" t="s">
        <v>700</v>
      </c>
      <c r="C46" s="1" t="s">
        <v>170</v>
      </c>
      <c r="D46" t="s">
        <v>171</v>
      </c>
      <c r="E46" t="s">
        <v>3</v>
      </c>
      <c r="F46" s="2">
        <v>8.24</v>
      </c>
      <c r="G46">
        <v>5</v>
      </c>
      <c r="H46" s="2">
        <v>41.2</v>
      </c>
    </row>
    <row r="47" spans="1:8" x14ac:dyDescent="0.3">
      <c r="A47" s="3">
        <v>42354</v>
      </c>
      <c r="B47" t="s">
        <v>701</v>
      </c>
      <c r="C47" s="1" t="s">
        <v>510</v>
      </c>
      <c r="D47" t="s">
        <v>252</v>
      </c>
      <c r="E47" t="s">
        <v>3</v>
      </c>
      <c r="F47" s="2">
        <v>10</v>
      </c>
      <c r="G47">
        <v>6</v>
      </c>
      <c r="H47" s="2">
        <v>60</v>
      </c>
    </row>
    <row r="48" spans="1:8" x14ac:dyDescent="0.3">
      <c r="A48" s="3">
        <v>42354</v>
      </c>
      <c r="B48" t="s">
        <v>702</v>
      </c>
      <c r="C48" s="1" t="s">
        <v>524</v>
      </c>
      <c r="D48" t="s">
        <v>265</v>
      </c>
      <c r="E48" t="s">
        <v>3</v>
      </c>
      <c r="F48" s="2">
        <v>149.05000000000001</v>
      </c>
      <c r="G48">
        <v>4</v>
      </c>
      <c r="H48" s="2">
        <v>596.20000000000005</v>
      </c>
    </row>
    <row r="49" spans="1:8" x14ac:dyDescent="0.3">
      <c r="A49" s="3">
        <v>42354</v>
      </c>
      <c r="B49" t="s">
        <v>703</v>
      </c>
      <c r="C49" s="1" t="s">
        <v>532</v>
      </c>
      <c r="D49" t="s">
        <v>273</v>
      </c>
      <c r="E49" t="s">
        <v>44</v>
      </c>
      <c r="F49" s="2">
        <v>26.9</v>
      </c>
      <c r="G49">
        <v>10</v>
      </c>
      <c r="H49" s="2">
        <v>269</v>
      </c>
    </row>
    <row r="50" spans="1:8" x14ac:dyDescent="0.3">
      <c r="A50" s="3">
        <v>42354</v>
      </c>
      <c r="B50" t="s">
        <v>704</v>
      </c>
      <c r="C50" s="1" t="s">
        <v>630</v>
      </c>
      <c r="D50" t="s">
        <v>368</v>
      </c>
      <c r="E50" t="s">
        <v>3</v>
      </c>
      <c r="F50" s="2">
        <v>9.8699999999999992</v>
      </c>
      <c r="G50">
        <v>14</v>
      </c>
      <c r="H50" s="2">
        <v>138.17999999999998</v>
      </c>
    </row>
    <row r="51" spans="1:8" x14ac:dyDescent="0.3">
      <c r="A51" s="3">
        <v>42355</v>
      </c>
      <c r="B51" t="s">
        <v>705</v>
      </c>
      <c r="C51" s="1" t="s">
        <v>386</v>
      </c>
      <c r="D51" t="s">
        <v>2</v>
      </c>
      <c r="E51" t="s">
        <v>3</v>
      </c>
      <c r="F51" s="2">
        <v>1551.44</v>
      </c>
      <c r="G51">
        <v>2</v>
      </c>
      <c r="H51" s="2">
        <v>3102.88</v>
      </c>
    </row>
    <row r="52" spans="1:8" x14ac:dyDescent="0.3">
      <c r="A52" s="3">
        <v>42355</v>
      </c>
      <c r="B52" t="s">
        <v>706</v>
      </c>
      <c r="C52" s="1" t="s">
        <v>400</v>
      </c>
      <c r="D52" t="s">
        <v>136</v>
      </c>
      <c r="E52" t="s">
        <v>3</v>
      </c>
      <c r="F52" s="2">
        <v>182.93</v>
      </c>
      <c r="G52">
        <v>13</v>
      </c>
      <c r="H52" s="2">
        <v>2378.09</v>
      </c>
    </row>
    <row r="53" spans="1:8" x14ac:dyDescent="0.3">
      <c r="A53" s="3">
        <v>42355</v>
      </c>
      <c r="B53" t="s">
        <v>707</v>
      </c>
      <c r="C53" s="1" t="s">
        <v>413</v>
      </c>
      <c r="D53" t="s">
        <v>151</v>
      </c>
      <c r="E53" t="s">
        <v>3</v>
      </c>
      <c r="F53" s="2">
        <v>1.52</v>
      </c>
      <c r="G53">
        <v>14</v>
      </c>
      <c r="H53" s="2">
        <v>21.28</v>
      </c>
    </row>
    <row r="54" spans="1:8" x14ac:dyDescent="0.3">
      <c r="A54" s="3">
        <v>42355</v>
      </c>
      <c r="B54" t="s">
        <v>708</v>
      </c>
      <c r="C54" s="1" t="s">
        <v>463</v>
      </c>
      <c r="D54" t="s">
        <v>203</v>
      </c>
      <c r="E54" t="s">
        <v>3</v>
      </c>
      <c r="F54" s="2">
        <v>0.22</v>
      </c>
      <c r="G54">
        <v>17</v>
      </c>
      <c r="H54" s="2">
        <v>3.74</v>
      </c>
    </row>
    <row r="55" spans="1:8" x14ac:dyDescent="0.3">
      <c r="A55" s="3">
        <v>42356</v>
      </c>
      <c r="B55" t="s">
        <v>709</v>
      </c>
      <c r="C55" s="1" t="s">
        <v>399</v>
      </c>
      <c r="D55" t="s">
        <v>135</v>
      </c>
      <c r="E55" t="s">
        <v>3</v>
      </c>
      <c r="F55" s="2">
        <v>89.43</v>
      </c>
      <c r="G55">
        <v>10</v>
      </c>
      <c r="H55" s="2">
        <v>894.30000000000007</v>
      </c>
    </row>
    <row r="56" spans="1:8" x14ac:dyDescent="0.3">
      <c r="A56" s="3">
        <v>42356</v>
      </c>
      <c r="B56" t="s">
        <v>710</v>
      </c>
      <c r="C56" s="1" t="s">
        <v>406</v>
      </c>
      <c r="D56" t="s">
        <v>144</v>
      </c>
      <c r="E56" t="s">
        <v>3</v>
      </c>
      <c r="F56" s="2">
        <v>11075</v>
      </c>
      <c r="G56">
        <v>6</v>
      </c>
      <c r="H56" s="2">
        <v>66450</v>
      </c>
    </row>
    <row r="57" spans="1:8" x14ac:dyDescent="0.3">
      <c r="A57" s="3">
        <v>42356</v>
      </c>
      <c r="B57" t="s">
        <v>711</v>
      </c>
      <c r="C57" s="1" t="s">
        <v>464</v>
      </c>
      <c r="D57" t="s">
        <v>204</v>
      </c>
      <c r="E57" t="s">
        <v>3</v>
      </c>
      <c r="F57" s="2">
        <v>0.65</v>
      </c>
      <c r="G57">
        <v>9</v>
      </c>
      <c r="H57" s="2">
        <v>5.8500000000000005</v>
      </c>
    </row>
    <row r="58" spans="1:8" x14ac:dyDescent="0.3">
      <c r="A58" s="3">
        <v>42356</v>
      </c>
      <c r="B58" t="s">
        <v>712</v>
      </c>
      <c r="C58" s="1" t="s">
        <v>566</v>
      </c>
      <c r="D58" t="s">
        <v>303</v>
      </c>
      <c r="E58" t="s">
        <v>3</v>
      </c>
      <c r="F58" s="2">
        <v>39.83</v>
      </c>
      <c r="G58">
        <v>17</v>
      </c>
      <c r="H58" s="2">
        <v>677.11</v>
      </c>
    </row>
    <row r="59" spans="1:8" x14ac:dyDescent="0.3">
      <c r="A59" s="3">
        <v>42356</v>
      </c>
      <c r="B59" t="s">
        <v>713</v>
      </c>
      <c r="C59" s="1" t="s">
        <v>583</v>
      </c>
      <c r="D59" t="s">
        <v>322</v>
      </c>
      <c r="E59" t="s">
        <v>3</v>
      </c>
      <c r="F59" s="2">
        <v>32.14</v>
      </c>
      <c r="G59">
        <v>8</v>
      </c>
      <c r="H59" s="2">
        <v>257.12</v>
      </c>
    </row>
    <row r="60" spans="1:8" x14ac:dyDescent="0.3">
      <c r="A60" s="3">
        <v>42357</v>
      </c>
      <c r="B60" t="s">
        <v>714</v>
      </c>
      <c r="C60" s="1" t="s">
        <v>138</v>
      </c>
      <c r="D60" t="s">
        <v>139</v>
      </c>
      <c r="E60" t="s">
        <v>3</v>
      </c>
      <c r="F60" s="2">
        <v>22</v>
      </c>
      <c r="G60">
        <v>5</v>
      </c>
      <c r="H60" s="2">
        <v>110</v>
      </c>
    </row>
    <row r="61" spans="1:8" x14ac:dyDescent="0.3">
      <c r="A61" s="3">
        <v>42357</v>
      </c>
      <c r="B61" t="s">
        <v>715</v>
      </c>
      <c r="C61" s="1" t="s">
        <v>515</v>
      </c>
      <c r="D61" t="s">
        <v>257</v>
      </c>
      <c r="E61" t="s">
        <v>3</v>
      </c>
      <c r="F61" s="2">
        <v>5.95</v>
      </c>
      <c r="G61">
        <v>13</v>
      </c>
      <c r="H61" s="2">
        <v>77.350000000000009</v>
      </c>
    </row>
    <row r="62" spans="1:8" x14ac:dyDescent="0.3">
      <c r="A62" s="3">
        <v>42357</v>
      </c>
      <c r="B62" t="s">
        <v>716</v>
      </c>
      <c r="C62" s="1" t="s">
        <v>531</v>
      </c>
      <c r="D62" t="s">
        <v>272</v>
      </c>
      <c r="E62" t="s">
        <v>44</v>
      </c>
      <c r="F62" s="2">
        <v>31.5</v>
      </c>
      <c r="G62">
        <v>15</v>
      </c>
      <c r="H62" s="2">
        <v>472.5</v>
      </c>
    </row>
    <row r="63" spans="1:8" x14ac:dyDescent="0.3">
      <c r="A63" s="3">
        <v>42357</v>
      </c>
      <c r="B63" t="s">
        <v>717</v>
      </c>
      <c r="C63" s="1" t="s">
        <v>582</v>
      </c>
      <c r="D63" t="s">
        <v>321</v>
      </c>
      <c r="E63" t="s">
        <v>3</v>
      </c>
      <c r="F63" s="2">
        <v>9</v>
      </c>
      <c r="G63">
        <v>13</v>
      </c>
      <c r="H63" s="2">
        <v>117</v>
      </c>
    </row>
    <row r="64" spans="1:8" x14ac:dyDescent="0.3">
      <c r="A64" s="3">
        <v>42359</v>
      </c>
      <c r="B64" t="s">
        <v>718</v>
      </c>
      <c r="C64" s="1" t="s">
        <v>498</v>
      </c>
      <c r="D64" t="s">
        <v>240</v>
      </c>
      <c r="E64" t="s">
        <v>3</v>
      </c>
      <c r="F64" s="2">
        <v>49.88</v>
      </c>
      <c r="G64">
        <v>1</v>
      </c>
      <c r="H64" s="2">
        <v>49.88</v>
      </c>
    </row>
    <row r="65" spans="1:8" x14ac:dyDescent="0.3">
      <c r="A65" s="3">
        <v>42359</v>
      </c>
      <c r="B65" t="s">
        <v>719</v>
      </c>
      <c r="C65" s="1" t="s">
        <v>542</v>
      </c>
      <c r="D65" t="s">
        <v>283</v>
      </c>
      <c r="E65" t="s">
        <v>3</v>
      </c>
      <c r="F65" s="2">
        <v>20000</v>
      </c>
      <c r="G65">
        <v>8</v>
      </c>
      <c r="H65" s="2">
        <v>160000</v>
      </c>
    </row>
    <row r="66" spans="1:8" x14ac:dyDescent="0.3">
      <c r="A66" s="3">
        <v>42360</v>
      </c>
      <c r="B66" t="s">
        <v>720</v>
      </c>
      <c r="C66" s="1" t="s">
        <v>444</v>
      </c>
      <c r="D66" t="s">
        <v>186</v>
      </c>
      <c r="E66" t="s">
        <v>3</v>
      </c>
      <c r="F66" s="2">
        <v>0.54</v>
      </c>
      <c r="G66">
        <v>12</v>
      </c>
      <c r="H66" s="2">
        <v>6.48</v>
      </c>
    </row>
    <row r="67" spans="1:8" x14ac:dyDescent="0.3">
      <c r="A67" s="3">
        <v>42360</v>
      </c>
      <c r="B67" t="s">
        <v>721</v>
      </c>
      <c r="C67" s="1" t="s">
        <v>462</v>
      </c>
      <c r="D67" t="s">
        <v>202</v>
      </c>
      <c r="E67" t="s">
        <v>3</v>
      </c>
      <c r="F67" s="2">
        <v>5.99</v>
      </c>
      <c r="G67">
        <v>1</v>
      </c>
      <c r="H67" s="2">
        <v>5.99</v>
      </c>
    </row>
    <row r="68" spans="1:8" x14ac:dyDescent="0.3">
      <c r="A68" s="3">
        <v>42360</v>
      </c>
      <c r="B68" t="s">
        <v>722</v>
      </c>
      <c r="C68" s="1" t="s">
        <v>613</v>
      </c>
      <c r="D68" t="s">
        <v>351</v>
      </c>
      <c r="E68" t="s">
        <v>3</v>
      </c>
      <c r="F68" s="2">
        <v>1110.8599999999999</v>
      </c>
      <c r="G68">
        <v>14</v>
      </c>
      <c r="H68" s="2">
        <v>15552.039999999999</v>
      </c>
    </row>
    <row r="69" spans="1:8" x14ac:dyDescent="0.3">
      <c r="A69" s="3">
        <v>42361</v>
      </c>
      <c r="B69" t="s">
        <v>723</v>
      </c>
      <c r="C69" s="1" t="s">
        <v>448</v>
      </c>
      <c r="D69" t="s">
        <v>190</v>
      </c>
      <c r="E69" t="s">
        <v>3</v>
      </c>
      <c r="F69" s="2">
        <v>0.04</v>
      </c>
      <c r="G69">
        <v>8</v>
      </c>
      <c r="H69" s="2">
        <v>0.32</v>
      </c>
    </row>
    <row r="70" spans="1:8" x14ac:dyDescent="0.3">
      <c r="A70" s="3">
        <v>42361</v>
      </c>
      <c r="B70" t="s">
        <v>724</v>
      </c>
      <c r="C70" s="1" t="s">
        <v>458</v>
      </c>
      <c r="D70" t="s">
        <v>198</v>
      </c>
      <c r="E70" t="s">
        <v>196</v>
      </c>
      <c r="F70" s="2">
        <v>15.71</v>
      </c>
      <c r="G70">
        <v>6</v>
      </c>
      <c r="H70" s="2">
        <v>94.26</v>
      </c>
    </row>
    <row r="71" spans="1:8" x14ac:dyDescent="0.3">
      <c r="A71" s="3">
        <v>42362</v>
      </c>
      <c r="B71" t="s">
        <v>725</v>
      </c>
      <c r="C71" s="1" t="s">
        <v>436</v>
      </c>
      <c r="D71" t="s">
        <v>177</v>
      </c>
      <c r="E71" t="s">
        <v>3</v>
      </c>
      <c r="F71" s="2">
        <v>125.19</v>
      </c>
      <c r="G71">
        <v>9</v>
      </c>
      <c r="H71" s="2">
        <v>1126.71</v>
      </c>
    </row>
    <row r="72" spans="1:8" x14ac:dyDescent="0.3">
      <c r="A72" s="3">
        <v>42362</v>
      </c>
      <c r="B72" t="s">
        <v>726</v>
      </c>
      <c r="C72" s="1" t="s">
        <v>438</v>
      </c>
      <c r="D72" t="s">
        <v>180</v>
      </c>
      <c r="E72" t="s">
        <v>3</v>
      </c>
      <c r="F72" s="2">
        <v>0.16</v>
      </c>
      <c r="G72">
        <v>6</v>
      </c>
      <c r="H72" s="2">
        <v>0.96</v>
      </c>
    </row>
    <row r="73" spans="1:8" x14ac:dyDescent="0.3">
      <c r="A73" s="3">
        <v>42362</v>
      </c>
      <c r="B73" t="s">
        <v>727</v>
      </c>
      <c r="C73" s="1" t="s">
        <v>496</v>
      </c>
      <c r="D73" t="s">
        <v>238</v>
      </c>
      <c r="E73" t="s">
        <v>3</v>
      </c>
      <c r="F73" s="2">
        <v>22.01</v>
      </c>
      <c r="G73">
        <v>5</v>
      </c>
      <c r="H73" s="2">
        <v>110.05000000000001</v>
      </c>
    </row>
    <row r="74" spans="1:8" x14ac:dyDescent="0.3">
      <c r="A74" s="3">
        <v>42362</v>
      </c>
      <c r="B74" t="s">
        <v>728</v>
      </c>
      <c r="C74" s="1" t="s">
        <v>528</v>
      </c>
      <c r="D74" t="s">
        <v>269</v>
      </c>
      <c r="E74" t="s">
        <v>3</v>
      </c>
      <c r="F74" s="2">
        <v>228.9</v>
      </c>
      <c r="G74">
        <v>7</v>
      </c>
      <c r="H74" s="2">
        <v>202.29999999999998</v>
      </c>
    </row>
    <row r="75" spans="1:8" x14ac:dyDescent="0.3">
      <c r="A75" s="3">
        <v>42362</v>
      </c>
      <c r="B75" t="s">
        <v>729</v>
      </c>
      <c r="C75" s="1" t="s">
        <v>550</v>
      </c>
      <c r="D75" t="s">
        <v>287</v>
      </c>
      <c r="E75" t="s">
        <v>3</v>
      </c>
      <c r="F75" s="2">
        <v>4972.21</v>
      </c>
      <c r="G75">
        <v>9</v>
      </c>
      <c r="H75" s="2">
        <v>44749.89</v>
      </c>
    </row>
    <row r="76" spans="1:8" x14ac:dyDescent="0.3">
      <c r="A76" s="3">
        <v>42365</v>
      </c>
      <c r="B76" t="s">
        <v>730</v>
      </c>
      <c r="C76" s="1" t="s">
        <v>584</v>
      </c>
      <c r="D76" t="s">
        <v>323</v>
      </c>
      <c r="E76" t="s">
        <v>3</v>
      </c>
      <c r="F76" s="2">
        <v>118.75</v>
      </c>
      <c r="G76">
        <v>16</v>
      </c>
      <c r="H76" s="2">
        <v>1900</v>
      </c>
    </row>
    <row r="77" spans="1:8" x14ac:dyDescent="0.3">
      <c r="A77" s="3">
        <v>42366</v>
      </c>
      <c r="B77" t="s">
        <v>731</v>
      </c>
      <c r="C77" s="1" t="s">
        <v>407</v>
      </c>
      <c r="D77" t="s">
        <v>145</v>
      </c>
      <c r="E77" t="s">
        <v>3</v>
      </c>
      <c r="F77" s="2">
        <v>1.39</v>
      </c>
      <c r="G77">
        <v>15</v>
      </c>
      <c r="H77" s="2">
        <v>20.849999999999998</v>
      </c>
    </row>
    <row r="78" spans="1:8" x14ac:dyDescent="0.3">
      <c r="A78" s="3">
        <v>42366</v>
      </c>
      <c r="B78" t="s">
        <v>732</v>
      </c>
      <c r="C78" s="1" t="s">
        <v>493</v>
      </c>
      <c r="D78" t="s">
        <v>235</v>
      </c>
      <c r="E78" t="s">
        <v>3</v>
      </c>
      <c r="F78" s="2">
        <v>10.71</v>
      </c>
      <c r="G78">
        <v>17</v>
      </c>
      <c r="H78" s="2">
        <v>182.07000000000002</v>
      </c>
    </row>
    <row r="79" spans="1:8" x14ac:dyDescent="0.3">
      <c r="A79" s="3">
        <v>42366</v>
      </c>
      <c r="B79" t="s">
        <v>733</v>
      </c>
      <c r="C79" s="1" t="s">
        <v>533</v>
      </c>
      <c r="D79" t="s">
        <v>274</v>
      </c>
      <c r="E79" t="s">
        <v>7</v>
      </c>
      <c r="F79" s="2">
        <v>5.25</v>
      </c>
      <c r="G79">
        <v>6</v>
      </c>
      <c r="H79" s="2">
        <v>31.5</v>
      </c>
    </row>
    <row r="80" spans="1:8" x14ac:dyDescent="0.3">
      <c r="A80" s="3">
        <v>42366</v>
      </c>
      <c r="B80" t="s">
        <v>734</v>
      </c>
      <c r="C80" s="1" t="s">
        <v>604</v>
      </c>
      <c r="D80" t="s">
        <v>343</v>
      </c>
      <c r="E80" t="s">
        <v>3</v>
      </c>
      <c r="F80" s="2">
        <v>1.68</v>
      </c>
      <c r="G80">
        <v>8</v>
      </c>
      <c r="H80" s="2">
        <v>13.44</v>
      </c>
    </row>
    <row r="81" spans="1:8" x14ac:dyDescent="0.3">
      <c r="A81" s="3">
        <v>42367</v>
      </c>
      <c r="B81" t="s">
        <v>735</v>
      </c>
      <c r="C81" s="1" t="s">
        <v>387</v>
      </c>
      <c r="D81" t="s">
        <v>4</v>
      </c>
      <c r="E81" t="s">
        <v>3</v>
      </c>
      <c r="F81" s="2">
        <v>1921.84</v>
      </c>
      <c r="G81">
        <v>15</v>
      </c>
      <c r="H81" s="2">
        <v>28827.599999999999</v>
      </c>
    </row>
    <row r="82" spans="1:8" x14ac:dyDescent="0.3">
      <c r="A82" s="3">
        <v>42367</v>
      </c>
      <c r="B82" t="s">
        <v>736</v>
      </c>
      <c r="C82" s="1" t="s">
        <v>389</v>
      </c>
      <c r="D82" t="s">
        <v>122</v>
      </c>
      <c r="E82" t="s">
        <v>3</v>
      </c>
      <c r="F82" s="2">
        <v>54.31</v>
      </c>
      <c r="G82">
        <v>6</v>
      </c>
      <c r="H82" s="2">
        <v>325.86</v>
      </c>
    </row>
    <row r="83" spans="1:8" x14ac:dyDescent="0.3">
      <c r="A83" s="3">
        <v>42367</v>
      </c>
      <c r="B83" t="s">
        <v>737</v>
      </c>
      <c r="C83" s="1" t="s">
        <v>557</v>
      </c>
      <c r="D83" t="s">
        <v>294</v>
      </c>
      <c r="E83" t="s">
        <v>3</v>
      </c>
      <c r="F83" s="2">
        <v>4.79</v>
      </c>
      <c r="G83">
        <v>7</v>
      </c>
      <c r="H83" s="2">
        <v>33.53</v>
      </c>
    </row>
    <row r="84" spans="1:8" x14ac:dyDescent="0.3">
      <c r="A84" s="3">
        <v>42367</v>
      </c>
      <c r="B84" t="s">
        <v>738</v>
      </c>
      <c r="C84" s="1" t="s">
        <v>603</v>
      </c>
      <c r="D84" t="s">
        <v>342</v>
      </c>
      <c r="E84" t="s">
        <v>3</v>
      </c>
      <c r="F84" s="2">
        <v>3.68</v>
      </c>
      <c r="G84">
        <v>8</v>
      </c>
      <c r="H84" s="2">
        <v>29.44</v>
      </c>
    </row>
    <row r="85" spans="1:8" x14ac:dyDescent="0.3">
      <c r="A85" s="3">
        <v>42368</v>
      </c>
      <c r="B85" t="s">
        <v>739</v>
      </c>
      <c r="C85" s="1" t="s">
        <v>565</v>
      </c>
      <c r="D85" t="s">
        <v>302</v>
      </c>
      <c r="E85" t="s">
        <v>3</v>
      </c>
      <c r="F85" s="2">
        <v>287</v>
      </c>
      <c r="G85">
        <v>13</v>
      </c>
      <c r="H85" s="2">
        <v>3731</v>
      </c>
    </row>
    <row r="86" spans="1:8" x14ac:dyDescent="0.3">
      <c r="A86" s="3">
        <v>42368</v>
      </c>
      <c r="B86" t="s">
        <v>740</v>
      </c>
      <c r="C86" s="1" t="s">
        <v>581</v>
      </c>
      <c r="D86" t="s">
        <v>320</v>
      </c>
      <c r="E86" t="s">
        <v>3</v>
      </c>
      <c r="F86" s="2">
        <v>33.64</v>
      </c>
      <c r="G86">
        <v>11</v>
      </c>
      <c r="H86" s="2">
        <v>370.04</v>
      </c>
    </row>
    <row r="87" spans="1:8" x14ac:dyDescent="0.3">
      <c r="A87" s="3">
        <v>42369</v>
      </c>
      <c r="B87" t="s">
        <v>741</v>
      </c>
      <c r="C87" s="1" t="s">
        <v>435</v>
      </c>
      <c r="D87" t="s">
        <v>175</v>
      </c>
      <c r="E87" t="s">
        <v>176</v>
      </c>
      <c r="F87" s="2">
        <v>11500</v>
      </c>
      <c r="G87">
        <v>11</v>
      </c>
      <c r="H87" s="2">
        <v>126500</v>
      </c>
    </row>
    <row r="88" spans="1:8" x14ac:dyDescent="0.3">
      <c r="A88" s="3">
        <v>42369</v>
      </c>
      <c r="B88" t="s">
        <v>742</v>
      </c>
      <c r="C88" s="1" t="s">
        <v>536</v>
      </c>
      <c r="D88" t="s">
        <v>277</v>
      </c>
      <c r="E88" t="s">
        <v>3</v>
      </c>
      <c r="F88" s="2">
        <v>500</v>
      </c>
      <c r="G88">
        <v>11</v>
      </c>
      <c r="H88" s="2">
        <v>5500</v>
      </c>
    </row>
  </sheetData>
  <conditionalFormatting sqref="C1:C88">
    <cfRule type="duplicateValues" dxfId="3" priority="122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topLeftCell="A44" workbookViewId="0">
      <selection sqref="A1:I73"/>
    </sheetView>
  </sheetViews>
  <sheetFormatPr defaultRowHeight="14.4" x14ac:dyDescent="0.3"/>
  <cols>
    <col min="1" max="1" width="18.109375" customWidth="1"/>
    <col min="2" max="2" width="15" style="3" customWidth="1"/>
    <col min="3" max="3" width="15.88671875" customWidth="1"/>
    <col min="4" max="4" width="19.44140625" customWidth="1"/>
    <col min="5" max="5" width="34.44140625" customWidth="1"/>
    <col min="6" max="7" width="14.88671875" customWidth="1"/>
    <col min="9" max="9" width="10" bestFit="1" customWidth="1"/>
  </cols>
  <sheetData>
    <row r="1" spans="1:9" x14ac:dyDescent="0.3">
      <c r="A1" t="s">
        <v>657</v>
      </c>
      <c r="B1" s="3" t="s">
        <v>743</v>
      </c>
      <c r="C1" t="s">
        <v>653</v>
      </c>
      <c r="D1" s="1" t="s">
        <v>652</v>
      </c>
      <c r="E1" t="s">
        <v>649</v>
      </c>
      <c r="F1" t="s">
        <v>1</v>
      </c>
      <c r="G1" s="2" t="s">
        <v>648</v>
      </c>
      <c r="H1" t="s">
        <v>650</v>
      </c>
      <c r="I1" t="s">
        <v>651</v>
      </c>
    </row>
    <row r="2" spans="1:9" x14ac:dyDescent="0.3">
      <c r="A2" t="s">
        <v>744</v>
      </c>
      <c r="B2" s="3">
        <v>42342</v>
      </c>
      <c r="C2" t="s">
        <v>661</v>
      </c>
      <c r="D2" s="1" t="s">
        <v>445</v>
      </c>
      <c r="E2" t="s">
        <v>187</v>
      </c>
      <c r="F2" t="s">
        <v>3</v>
      </c>
      <c r="G2" s="2">
        <v>0.46</v>
      </c>
      <c r="H2">
        <v>12</v>
      </c>
      <c r="I2" s="2">
        <v>5.5200000000000005</v>
      </c>
    </row>
    <row r="3" spans="1:9" x14ac:dyDescent="0.3">
      <c r="A3" t="s">
        <v>745</v>
      </c>
      <c r="B3" s="3">
        <v>42343</v>
      </c>
      <c r="C3" t="s">
        <v>655</v>
      </c>
      <c r="D3" s="1" t="s">
        <v>455</v>
      </c>
      <c r="E3" t="s">
        <v>194</v>
      </c>
      <c r="F3" t="s">
        <v>3</v>
      </c>
      <c r="G3" s="2">
        <v>173.17</v>
      </c>
      <c r="H3">
        <v>15</v>
      </c>
      <c r="I3" s="2">
        <v>2597.5499999999997</v>
      </c>
    </row>
    <row r="4" spans="1:9" x14ac:dyDescent="0.3">
      <c r="A4" t="s">
        <v>746</v>
      </c>
      <c r="B4" s="3">
        <v>42343</v>
      </c>
      <c r="C4" t="s">
        <v>656</v>
      </c>
      <c r="D4" s="1" t="s">
        <v>537</v>
      </c>
      <c r="E4" t="s">
        <v>278</v>
      </c>
      <c r="F4" t="s">
        <v>3</v>
      </c>
      <c r="G4" s="2">
        <v>400</v>
      </c>
      <c r="H4">
        <v>15</v>
      </c>
      <c r="I4" s="2">
        <v>6000</v>
      </c>
    </row>
    <row r="5" spans="1:9" x14ac:dyDescent="0.3">
      <c r="A5" t="s">
        <v>747</v>
      </c>
      <c r="B5" s="3">
        <v>42343</v>
      </c>
      <c r="C5" t="s">
        <v>662</v>
      </c>
      <c r="D5" s="1" t="s">
        <v>608</v>
      </c>
      <c r="E5" t="s">
        <v>347</v>
      </c>
      <c r="F5" t="s">
        <v>3</v>
      </c>
      <c r="G5" s="2">
        <v>599.36</v>
      </c>
      <c r="H5">
        <v>17</v>
      </c>
      <c r="I5" s="2">
        <v>10189.120000000001</v>
      </c>
    </row>
    <row r="6" spans="1:9" x14ac:dyDescent="0.3">
      <c r="A6" t="s">
        <v>748</v>
      </c>
      <c r="B6" s="3">
        <v>42344</v>
      </c>
      <c r="C6" t="s">
        <v>658</v>
      </c>
      <c r="D6" s="1" t="s">
        <v>633</v>
      </c>
      <c r="E6" t="s">
        <v>371</v>
      </c>
      <c r="F6" t="s">
        <v>3</v>
      </c>
      <c r="G6" s="2">
        <v>11.2</v>
      </c>
      <c r="H6">
        <v>5</v>
      </c>
      <c r="I6" s="2">
        <v>56</v>
      </c>
    </row>
    <row r="7" spans="1:9" x14ac:dyDescent="0.3">
      <c r="A7" t="s">
        <v>749</v>
      </c>
      <c r="B7" s="3">
        <v>42344</v>
      </c>
      <c r="C7" t="s">
        <v>660</v>
      </c>
      <c r="D7" s="1" t="s">
        <v>418</v>
      </c>
      <c r="E7" t="s">
        <v>156</v>
      </c>
      <c r="F7" t="s">
        <v>3</v>
      </c>
      <c r="G7" s="2">
        <v>40.64</v>
      </c>
      <c r="H7">
        <v>13</v>
      </c>
      <c r="I7" s="2">
        <v>528.32000000000005</v>
      </c>
    </row>
    <row r="8" spans="1:9" x14ac:dyDescent="0.3">
      <c r="A8" t="s">
        <v>750</v>
      </c>
      <c r="B8" s="3">
        <v>42345</v>
      </c>
      <c r="C8" t="s">
        <v>665</v>
      </c>
      <c r="D8" s="1" t="s">
        <v>396</v>
      </c>
      <c r="E8" t="s">
        <v>130</v>
      </c>
      <c r="F8" t="s">
        <v>3</v>
      </c>
      <c r="G8" s="2">
        <v>144.44</v>
      </c>
      <c r="H8">
        <v>13</v>
      </c>
      <c r="I8" s="2">
        <v>1877.72</v>
      </c>
    </row>
    <row r="9" spans="1:9" x14ac:dyDescent="0.3">
      <c r="A9" t="s">
        <v>751</v>
      </c>
      <c r="B9" s="3">
        <v>42345</v>
      </c>
      <c r="C9" t="s">
        <v>669</v>
      </c>
      <c r="D9" s="1" t="s">
        <v>540</v>
      </c>
      <c r="E9" t="s">
        <v>281</v>
      </c>
      <c r="F9" t="s">
        <v>3</v>
      </c>
      <c r="G9" s="2">
        <v>100</v>
      </c>
      <c r="H9">
        <v>5</v>
      </c>
      <c r="I9" s="2">
        <v>500</v>
      </c>
    </row>
    <row r="10" spans="1:9" x14ac:dyDescent="0.3">
      <c r="A10" t="s">
        <v>752</v>
      </c>
      <c r="B10" s="3">
        <v>42346</v>
      </c>
      <c r="C10" t="s">
        <v>672</v>
      </c>
      <c r="D10" s="1" t="s">
        <v>534</v>
      </c>
      <c r="E10" t="s">
        <v>275</v>
      </c>
      <c r="F10" t="s">
        <v>44</v>
      </c>
      <c r="G10" s="2">
        <v>23.8</v>
      </c>
      <c r="H10">
        <v>13</v>
      </c>
      <c r="I10" s="2">
        <v>309.40000000000003</v>
      </c>
    </row>
    <row r="11" spans="1:9" x14ac:dyDescent="0.3">
      <c r="A11" t="s">
        <v>753</v>
      </c>
      <c r="B11" s="3">
        <v>42347</v>
      </c>
      <c r="C11" t="s">
        <v>663</v>
      </c>
      <c r="D11" s="1" t="s">
        <v>451</v>
      </c>
      <c r="E11" t="s">
        <v>191</v>
      </c>
      <c r="F11" t="s">
        <v>3</v>
      </c>
      <c r="G11" s="2">
        <v>0.14000000000000001</v>
      </c>
      <c r="H11">
        <v>7</v>
      </c>
      <c r="I11" s="2">
        <v>0.98000000000000009</v>
      </c>
    </row>
    <row r="12" spans="1:9" x14ac:dyDescent="0.3">
      <c r="A12" t="s">
        <v>754</v>
      </c>
      <c r="B12" s="3">
        <v>42347</v>
      </c>
      <c r="C12" t="s">
        <v>667</v>
      </c>
      <c r="D12" s="1" t="s">
        <v>465</v>
      </c>
      <c r="E12" t="s">
        <v>205</v>
      </c>
      <c r="F12" t="s">
        <v>3</v>
      </c>
      <c r="G12" s="2">
        <v>8.0299999999999994</v>
      </c>
      <c r="H12">
        <v>16</v>
      </c>
      <c r="I12" s="2">
        <v>128.47999999999999</v>
      </c>
    </row>
    <row r="13" spans="1:9" x14ac:dyDescent="0.3">
      <c r="A13" t="s">
        <v>755</v>
      </c>
      <c r="B13" s="3">
        <v>42347</v>
      </c>
      <c r="C13" t="s">
        <v>668</v>
      </c>
      <c r="D13" s="1" t="s">
        <v>520</v>
      </c>
      <c r="E13" t="s">
        <v>261</v>
      </c>
      <c r="F13" t="s">
        <v>3</v>
      </c>
      <c r="G13" s="2">
        <v>1.56</v>
      </c>
      <c r="H13">
        <v>3</v>
      </c>
      <c r="I13" s="2">
        <v>4.68</v>
      </c>
    </row>
    <row r="14" spans="1:9" x14ac:dyDescent="0.3">
      <c r="A14" t="s">
        <v>756</v>
      </c>
      <c r="B14" s="3">
        <v>42348</v>
      </c>
      <c r="C14" t="s">
        <v>664</v>
      </c>
      <c r="D14" s="1" t="s">
        <v>483</v>
      </c>
      <c r="E14" t="s">
        <v>225</v>
      </c>
      <c r="F14" t="s">
        <v>3</v>
      </c>
      <c r="G14" s="2">
        <v>26.74</v>
      </c>
      <c r="H14">
        <v>3</v>
      </c>
      <c r="I14" s="2">
        <v>80.22</v>
      </c>
    </row>
    <row r="15" spans="1:9" x14ac:dyDescent="0.3">
      <c r="A15" t="s">
        <v>757</v>
      </c>
      <c r="B15" s="3">
        <v>42348</v>
      </c>
      <c r="C15" t="s">
        <v>678</v>
      </c>
      <c r="D15" s="1" t="s">
        <v>632</v>
      </c>
      <c r="E15" t="s">
        <v>370</v>
      </c>
      <c r="F15" t="s">
        <v>3</v>
      </c>
      <c r="G15" s="2">
        <v>11.82</v>
      </c>
      <c r="H15">
        <v>10</v>
      </c>
      <c r="I15" s="2">
        <v>118.2</v>
      </c>
    </row>
    <row r="16" spans="1:9" x14ac:dyDescent="0.3">
      <c r="A16" t="s">
        <v>758</v>
      </c>
      <c r="B16" s="3">
        <v>42349</v>
      </c>
      <c r="C16" t="s">
        <v>677</v>
      </c>
      <c r="D16" s="1" t="s">
        <v>623</v>
      </c>
      <c r="E16" t="s">
        <v>361</v>
      </c>
      <c r="F16" t="s">
        <v>176</v>
      </c>
      <c r="G16" s="2">
        <v>1121</v>
      </c>
      <c r="H16">
        <v>6</v>
      </c>
      <c r="I16" s="2">
        <v>49200</v>
      </c>
    </row>
    <row r="17" spans="1:9" x14ac:dyDescent="0.3">
      <c r="A17" t="s">
        <v>759</v>
      </c>
      <c r="B17" s="3">
        <v>42349</v>
      </c>
      <c r="C17" t="s">
        <v>684</v>
      </c>
      <c r="D17" s="1" t="s">
        <v>643</v>
      </c>
      <c r="E17" t="s">
        <v>381</v>
      </c>
      <c r="F17" t="s">
        <v>3</v>
      </c>
      <c r="G17" s="2">
        <v>17.3</v>
      </c>
      <c r="H17">
        <v>13</v>
      </c>
      <c r="I17" s="2">
        <v>224.9</v>
      </c>
    </row>
    <row r="18" spans="1:9" x14ac:dyDescent="0.3">
      <c r="A18" t="s">
        <v>760</v>
      </c>
      <c r="B18" s="3">
        <v>42350</v>
      </c>
      <c r="C18" t="s">
        <v>666</v>
      </c>
      <c r="D18" s="1" t="s">
        <v>442</v>
      </c>
      <c r="E18" t="s">
        <v>184</v>
      </c>
      <c r="F18" t="s">
        <v>179</v>
      </c>
      <c r="G18" s="2">
        <v>0.17</v>
      </c>
      <c r="H18">
        <v>13</v>
      </c>
      <c r="I18" s="2">
        <v>2.21</v>
      </c>
    </row>
    <row r="19" spans="1:9" x14ac:dyDescent="0.3">
      <c r="A19" t="s">
        <v>761</v>
      </c>
      <c r="B19" s="3">
        <v>42350</v>
      </c>
      <c r="C19" t="s">
        <v>679</v>
      </c>
      <c r="D19" s="1" t="s">
        <v>450</v>
      </c>
      <c r="E19" t="s">
        <v>191</v>
      </c>
      <c r="F19" t="s">
        <v>3</v>
      </c>
      <c r="G19" s="2">
        <v>0.13</v>
      </c>
      <c r="H19">
        <v>7</v>
      </c>
      <c r="I19" s="2">
        <v>0.91</v>
      </c>
    </row>
    <row r="20" spans="1:9" x14ac:dyDescent="0.3">
      <c r="A20" t="s">
        <v>762</v>
      </c>
      <c r="B20" s="3">
        <v>42350</v>
      </c>
      <c r="C20" t="s">
        <v>681</v>
      </c>
      <c r="D20" s="1" t="s">
        <v>466</v>
      </c>
      <c r="E20" t="s">
        <v>206</v>
      </c>
      <c r="F20" t="s">
        <v>3</v>
      </c>
      <c r="G20" s="2">
        <v>0.47</v>
      </c>
      <c r="H20">
        <v>5</v>
      </c>
      <c r="I20" s="2">
        <v>2.3499999999999996</v>
      </c>
    </row>
    <row r="21" spans="1:9" x14ac:dyDescent="0.3">
      <c r="A21" t="s">
        <v>763</v>
      </c>
      <c r="B21" s="3">
        <v>42350</v>
      </c>
      <c r="C21" t="s">
        <v>683</v>
      </c>
      <c r="D21" s="1" t="s">
        <v>516</v>
      </c>
      <c r="E21" t="s">
        <v>257</v>
      </c>
      <c r="F21" t="s">
        <v>3</v>
      </c>
      <c r="G21" s="2">
        <v>10.7</v>
      </c>
      <c r="H21">
        <v>9</v>
      </c>
      <c r="I21" s="2">
        <v>96.3</v>
      </c>
    </row>
    <row r="22" spans="1:9" x14ac:dyDescent="0.3">
      <c r="A22" t="s">
        <v>764</v>
      </c>
      <c r="B22" s="3">
        <v>42351</v>
      </c>
      <c r="C22" t="s">
        <v>673</v>
      </c>
      <c r="D22" s="1" t="s">
        <v>541</v>
      </c>
      <c r="E22" t="s">
        <v>282</v>
      </c>
      <c r="F22" t="s">
        <v>3</v>
      </c>
      <c r="G22" s="2">
        <v>60</v>
      </c>
      <c r="H22">
        <v>11</v>
      </c>
      <c r="I22" s="2">
        <v>660</v>
      </c>
    </row>
    <row r="23" spans="1:9" x14ac:dyDescent="0.3">
      <c r="A23" t="s">
        <v>765</v>
      </c>
      <c r="B23" s="3">
        <v>42351</v>
      </c>
      <c r="C23" t="s">
        <v>674</v>
      </c>
      <c r="D23" s="1" t="s">
        <v>579</v>
      </c>
      <c r="E23" t="s">
        <v>318</v>
      </c>
      <c r="F23" t="s">
        <v>3</v>
      </c>
      <c r="G23" s="2">
        <v>104.88</v>
      </c>
      <c r="H23">
        <v>7</v>
      </c>
      <c r="I23" s="2">
        <v>734.16</v>
      </c>
    </row>
    <row r="24" spans="1:9" x14ac:dyDescent="0.3">
      <c r="A24" t="s">
        <v>766</v>
      </c>
      <c r="B24" s="3">
        <v>42351</v>
      </c>
      <c r="C24" t="s">
        <v>676</v>
      </c>
      <c r="D24" s="1" t="s">
        <v>538</v>
      </c>
      <c r="E24" t="s">
        <v>279</v>
      </c>
      <c r="F24" t="s">
        <v>3</v>
      </c>
      <c r="G24" s="2">
        <v>400</v>
      </c>
      <c r="H24">
        <v>16</v>
      </c>
      <c r="I24" s="2">
        <v>6400</v>
      </c>
    </row>
    <row r="25" spans="1:9" x14ac:dyDescent="0.3">
      <c r="A25" t="s">
        <v>767</v>
      </c>
      <c r="B25" s="3">
        <v>42351</v>
      </c>
      <c r="C25" t="s">
        <v>680</v>
      </c>
      <c r="D25" s="1" t="s">
        <v>461</v>
      </c>
      <c r="E25" t="s">
        <v>201</v>
      </c>
      <c r="F25" t="s">
        <v>3</v>
      </c>
      <c r="G25" s="2">
        <v>1.67</v>
      </c>
      <c r="H25">
        <v>8</v>
      </c>
      <c r="I25" s="2">
        <v>13.36</v>
      </c>
    </row>
    <row r="26" spans="1:9" x14ac:dyDescent="0.3">
      <c r="A26" t="s">
        <v>768</v>
      </c>
      <c r="B26" s="3">
        <v>42352</v>
      </c>
      <c r="C26" t="s">
        <v>675</v>
      </c>
      <c r="D26" s="1" t="s">
        <v>447</v>
      </c>
      <c r="E26" t="s">
        <v>189</v>
      </c>
      <c r="F26" t="s">
        <v>3</v>
      </c>
      <c r="G26" s="2">
        <v>0.03</v>
      </c>
      <c r="H26">
        <v>3</v>
      </c>
      <c r="I26" s="2">
        <v>0.09</v>
      </c>
    </row>
    <row r="27" spans="1:9" x14ac:dyDescent="0.3">
      <c r="A27" t="s">
        <v>769</v>
      </c>
      <c r="B27" s="3">
        <v>42352</v>
      </c>
      <c r="C27" t="s">
        <v>682</v>
      </c>
      <c r="D27" s="1" t="s">
        <v>467</v>
      </c>
      <c r="E27" t="s">
        <v>209</v>
      </c>
      <c r="F27" t="s">
        <v>3</v>
      </c>
      <c r="G27" s="2">
        <v>39990</v>
      </c>
      <c r="H27">
        <v>5</v>
      </c>
      <c r="I27" s="2">
        <v>175000</v>
      </c>
    </row>
    <row r="28" spans="1:9" x14ac:dyDescent="0.3">
      <c r="A28" t="s">
        <v>770</v>
      </c>
      <c r="B28" s="3">
        <v>42353</v>
      </c>
      <c r="C28" t="s">
        <v>685</v>
      </c>
      <c r="D28" s="1" t="s">
        <v>587</v>
      </c>
      <c r="E28" t="s">
        <v>326</v>
      </c>
      <c r="F28" t="s">
        <v>3</v>
      </c>
      <c r="G28" s="2">
        <v>0.41</v>
      </c>
      <c r="H28">
        <v>16</v>
      </c>
      <c r="I28" s="2">
        <v>6.56</v>
      </c>
    </row>
    <row r="29" spans="1:9" x14ac:dyDescent="0.3">
      <c r="A29" t="s">
        <v>771</v>
      </c>
      <c r="B29" s="3">
        <v>42353</v>
      </c>
      <c r="C29" t="s">
        <v>686</v>
      </c>
      <c r="D29" s="1" t="s">
        <v>431</v>
      </c>
      <c r="E29" t="s">
        <v>169</v>
      </c>
      <c r="F29" t="s">
        <v>7</v>
      </c>
      <c r="G29" s="2">
        <v>2.0299999999999998</v>
      </c>
      <c r="H29">
        <v>3</v>
      </c>
      <c r="I29" s="2">
        <v>6.09</v>
      </c>
    </row>
    <row r="30" spans="1:9" x14ac:dyDescent="0.3">
      <c r="A30" t="s">
        <v>772</v>
      </c>
      <c r="B30" s="3">
        <v>42354</v>
      </c>
      <c r="C30" t="s">
        <v>687</v>
      </c>
      <c r="D30" s="1" t="s">
        <v>511</v>
      </c>
      <c r="E30" t="s">
        <v>253</v>
      </c>
      <c r="F30" t="s">
        <v>3</v>
      </c>
      <c r="G30" s="2">
        <v>205</v>
      </c>
      <c r="H30">
        <v>2</v>
      </c>
      <c r="I30" s="2">
        <v>40</v>
      </c>
    </row>
    <row r="31" spans="1:9" x14ac:dyDescent="0.3">
      <c r="A31" t="s">
        <v>773</v>
      </c>
      <c r="B31" s="3">
        <v>42354</v>
      </c>
      <c r="C31" t="s">
        <v>688</v>
      </c>
      <c r="D31" s="1" t="s">
        <v>578</v>
      </c>
      <c r="E31" t="s">
        <v>317</v>
      </c>
      <c r="F31" t="s">
        <v>3</v>
      </c>
      <c r="G31" s="2">
        <v>142.28</v>
      </c>
      <c r="H31">
        <v>6</v>
      </c>
      <c r="I31" s="2">
        <v>853.68000000000006</v>
      </c>
    </row>
    <row r="32" spans="1:9" x14ac:dyDescent="0.3">
      <c r="A32" t="s">
        <v>774</v>
      </c>
      <c r="B32" s="3">
        <v>42355</v>
      </c>
      <c r="C32" t="s">
        <v>697</v>
      </c>
      <c r="D32" s="1" t="s">
        <v>446</v>
      </c>
      <c r="E32" t="s">
        <v>188</v>
      </c>
      <c r="F32" t="s">
        <v>3</v>
      </c>
      <c r="G32" s="2">
        <v>0.06</v>
      </c>
      <c r="H32">
        <v>7</v>
      </c>
      <c r="I32" s="2">
        <v>0.42</v>
      </c>
    </row>
    <row r="33" spans="1:9" x14ac:dyDescent="0.3">
      <c r="A33" t="s">
        <v>775</v>
      </c>
      <c r="B33" s="3">
        <v>42356</v>
      </c>
      <c r="C33" t="s">
        <v>695</v>
      </c>
      <c r="D33" s="1" t="s">
        <v>414</v>
      </c>
      <c r="E33" t="s">
        <v>152</v>
      </c>
      <c r="F33" t="s">
        <v>44</v>
      </c>
      <c r="G33" s="2">
        <v>119</v>
      </c>
      <c r="H33">
        <v>6</v>
      </c>
      <c r="I33" s="2">
        <v>714</v>
      </c>
    </row>
    <row r="34" spans="1:9" x14ac:dyDescent="0.3">
      <c r="A34" t="s">
        <v>776</v>
      </c>
      <c r="B34" s="3">
        <v>42356</v>
      </c>
      <c r="C34" t="s">
        <v>698</v>
      </c>
      <c r="D34" s="1" t="s">
        <v>629</v>
      </c>
      <c r="E34" t="s">
        <v>367</v>
      </c>
      <c r="F34" t="s">
        <v>3</v>
      </c>
      <c r="G34" s="2">
        <v>41.71</v>
      </c>
      <c r="H34">
        <v>5</v>
      </c>
      <c r="I34" s="2">
        <v>208.55</v>
      </c>
    </row>
    <row r="35" spans="1:9" x14ac:dyDescent="0.3">
      <c r="A35" t="s">
        <v>777</v>
      </c>
      <c r="B35" s="3">
        <v>42356</v>
      </c>
      <c r="C35" t="s">
        <v>702</v>
      </c>
      <c r="D35" s="1" t="s">
        <v>524</v>
      </c>
      <c r="E35" t="s">
        <v>265</v>
      </c>
      <c r="F35" t="s">
        <v>3</v>
      </c>
      <c r="G35" s="2">
        <v>149.05000000000001</v>
      </c>
      <c r="H35">
        <v>4</v>
      </c>
      <c r="I35" s="2">
        <v>596.20000000000005</v>
      </c>
    </row>
    <row r="36" spans="1:9" x14ac:dyDescent="0.3">
      <c r="A36" t="s">
        <v>778</v>
      </c>
      <c r="B36" s="3">
        <v>42356</v>
      </c>
      <c r="C36" t="s">
        <v>703</v>
      </c>
      <c r="D36" s="1" t="s">
        <v>532</v>
      </c>
      <c r="E36" t="s">
        <v>273</v>
      </c>
      <c r="F36" t="s">
        <v>44</v>
      </c>
      <c r="G36" s="2">
        <v>26.9</v>
      </c>
      <c r="H36">
        <v>10</v>
      </c>
      <c r="I36" s="2">
        <v>269</v>
      </c>
    </row>
    <row r="37" spans="1:9" x14ac:dyDescent="0.3">
      <c r="A37" t="s">
        <v>779</v>
      </c>
      <c r="B37" s="3">
        <v>42357</v>
      </c>
      <c r="C37" t="s">
        <v>689</v>
      </c>
      <c r="D37" s="1" t="s">
        <v>631</v>
      </c>
      <c r="E37" t="s">
        <v>369</v>
      </c>
      <c r="F37" t="s">
        <v>3</v>
      </c>
      <c r="G37" s="2">
        <v>10.45</v>
      </c>
      <c r="H37">
        <v>3</v>
      </c>
      <c r="I37" s="2">
        <v>31.349999999999998</v>
      </c>
    </row>
    <row r="38" spans="1:9" x14ac:dyDescent="0.3">
      <c r="A38" t="s">
        <v>780</v>
      </c>
      <c r="B38" s="3">
        <v>42357</v>
      </c>
      <c r="C38" t="s">
        <v>700</v>
      </c>
      <c r="D38" s="1" t="s">
        <v>170</v>
      </c>
      <c r="E38" t="s">
        <v>171</v>
      </c>
      <c r="F38" t="s">
        <v>3</v>
      </c>
      <c r="G38" s="2">
        <v>8.24</v>
      </c>
      <c r="H38">
        <v>5</v>
      </c>
      <c r="I38" s="2">
        <v>41.2</v>
      </c>
    </row>
    <row r="39" spans="1:9" x14ac:dyDescent="0.3">
      <c r="A39" t="s">
        <v>781</v>
      </c>
      <c r="B39" s="3">
        <v>42357</v>
      </c>
      <c r="C39" t="s">
        <v>704</v>
      </c>
      <c r="D39" s="1" t="s">
        <v>630</v>
      </c>
      <c r="E39" t="s">
        <v>368</v>
      </c>
      <c r="F39" t="s">
        <v>3</v>
      </c>
      <c r="G39" s="2">
        <v>9.8699999999999992</v>
      </c>
      <c r="H39">
        <v>14</v>
      </c>
      <c r="I39" s="2">
        <v>138.17999999999998</v>
      </c>
    </row>
    <row r="40" spans="1:9" x14ac:dyDescent="0.3">
      <c r="A40" t="s">
        <v>782</v>
      </c>
      <c r="B40" s="3">
        <v>42358</v>
      </c>
      <c r="C40" t="s">
        <v>690</v>
      </c>
      <c r="D40" s="1" t="s">
        <v>589</v>
      </c>
      <c r="E40" t="s">
        <v>328</v>
      </c>
      <c r="F40" t="s">
        <v>3</v>
      </c>
      <c r="G40" s="2">
        <v>40.93</v>
      </c>
      <c r="H40">
        <v>14</v>
      </c>
      <c r="I40" s="2">
        <v>573.02</v>
      </c>
    </row>
    <row r="41" spans="1:9" x14ac:dyDescent="0.3">
      <c r="A41" t="s">
        <v>783</v>
      </c>
      <c r="B41" s="3">
        <v>42358</v>
      </c>
      <c r="C41" t="s">
        <v>705</v>
      </c>
      <c r="D41" s="1" t="s">
        <v>386</v>
      </c>
      <c r="E41" t="s">
        <v>2</v>
      </c>
      <c r="F41" t="s">
        <v>3</v>
      </c>
      <c r="G41" s="2">
        <v>2680</v>
      </c>
      <c r="H41">
        <v>2</v>
      </c>
      <c r="I41" s="2">
        <v>3102.88</v>
      </c>
    </row>
    <row r="42" spans="1:9" x14ac:dyDescent="0.3">
      <c r="A42" t="s">
        <v>784</v>
      </c>
      <c r="B42" s="3">
        <v>42359</v>
      </c>
      <c r="C42" t="s">
        <v>691</v>
      </c>
      <c r="D42" s="1" t="s">
        <v>456</v>
      </c>
      <c r="E42" t="s">
        <v>195</v>
      </c>
      <c r="F42" t="s">
        <v>196</v>
      </c>
      <c r="G42" s="2">
        <v>15.18</v>
      </c>
      <c r="H42">
        <v>10</v>
      </c>
      <c r="I42" s="2">
        <v>151.80000000000001</v>
      </c>
    </row>
    <row r="43" spans="1:9" x14ac:dyDescent="0.3">
      <c r="A43" t="s">
        <v>785</v>
      </c>
      <c r="B43" s="3">
        <v>42359</v>
      </c>
      <c r="C43" t="s">
        <v>696</v>
      </c>
      <c r="D43" s="1" t="s">
        <v>437</v>
      </c>
      <c r="E43" t="s">
        <v>178</v>
      </c>
      <c r="F43" t="s">
        <v>179</v>
      </c>
      <c r="G43" s="2">
        <v>12.71</v>
      </c>
      <c r="H43">
        <v>9</v>
      </c>
      <c r="I43" s="2">
        <v>114.39000000000001</v>
      </c>
    </row>
    <row r="44" spans="1:9" x14ac:dyDescent="0.3">
      <c r="A44" t="s">
        <v>786</v>
      </c>
      <c r="B44" s="3">
        <v>42359</v>
      </c>
      <c r="C44" t="s">
        <v>701</v>
      </c>
      <c r="D44" s="1" t="s">
        <v>510</v>
      </c>
      <c r="E44" t="s">
        <v>252</v>
      </c>
      <c r="F44" t="s">
        <v>3</v>
      </c>
      <c r="G44" s="2">
        <v>10</v>
      </c>
      <c r="H44">
        <v>6</v>
      </c>
      <c r="I44" s="2">
        <v>60</v>
      </c>
    </row>
    <row r="45" spans="1:9" x14ac:dyDescent="0.3">
      <c r="A45" t="s">
        <v>787</v>
      </c>
      <c r="B45" s="3">
        <v>42359</v>
      </c>
      <c r="C45" t="s">
        <v>706</v>
      </c>
      <c r="D45" s="1" t="s">
        <v>400</v>
      </c>
      <c r="E45" t="s">
        <v>136</v>
      </c>
      <c r="F45" t="s">
        <v>3</v>
      </c>
      <c r="G45" s="2">
        <v>182.93</v>
      </c>
      <c r="H45">
        <v>13</v>
      </c>
      <c r="I45" s="2">
        <v>2378.09</v>
      </c>
    </row>
    <row r="46" spans="1:9" x14ac:dyDescent="0.3">
      <c r="A46" t="s">
        <v>788</v>
      </c>
      <c r="B46" s="3">
        <v>42359</v>
      </c>
      <c r="C46" t="s">
        <v>713</v>
      </c>
      <c r="D46" s="1" t="s">
        <v>583</v>
      </c>
      <c r="E46" t="s">
        <v>322</v>
      </c>
      <c r="F46" t="s">
        <v>3</v>
      </c>
      <c r="G46" s="2">
        <v>32.14</v>
      </c>
      <c r="H46">
        <v>8</v>
      </c>
      <c r="I46" s="2">
        <v>257.12</v>
      </c>
    </row>
    <row r="47" spans="1:9" x14ac:dyDescent="0.3">
      <c r="A47" t="s">
        <v>789</v>
      </c>
      <c r="B47" s="3">
        <v>42360</v>
      </c>
      <c r="C47" t="s">
        <v>694</v>
      </c>
      <c r="D47" s="1" t="s">
        <v>395</v>
      </c>
      <c r="E47" t="s">
        <v>129</v>
      </c>
      <c r="F47" t="s">
        <v>3</v>
      </c>
      <c r="G47" s="2">
        <v>133.34</v>
      </c>
      <c r="H47">
        <v>5</v>
      </c>
      <c r="I47" s="2">
        <v>666.7</v>
      </c>
    </row>
    <row r="48" spans="1:9" x14ac:dyDescent="0.3">
      <c r="A48" t="s">
        <v>790</v>
      </c>
      <c r="B48" s="3">
        <v>42360</v>
      </c>
      <c r="C48" t="s">
        <v>711</v>
      </c>
      <c r="D48" s="1" t="s">
        <v>464</v>
      </c>
      <c r="E48" t="s">
        <v>204</v>
      </c>
      <c r="F48" t="s">
        <v>3</v>
      </c>
      <c r="G48" s="2">
        <v>0.65</v>
      </c>
      <c r="H48">
        <v>9</v>
      </c>
      <c r="I48" s="2">
        <v>5.8500000000000005</v>
      </c>
    </row>
    <row r="49" spans="1:9" x14ac:dyDescent="0.3">
      <c r="A49" t="s">
        <v>791</v>
      </c>
      <c r="B49" s="3">
        <v>42360</v>
      </c>
      <c r="C49" t="s">
        <v>712</v>
      </c>
      <c r="D49" s="1" t="s">
        <v>566</v>
      </c>
      <c r="E49" t="s">
        <v>303</v>
      </c>
      <c r="F49" t="s">
        <v>3</v>
      </c>
      <c r="G49" s="2">
        <v>39.83</v>
      </c>
      <c r="H49">
        <v>17</v>
      </c>
      <c r="I49" s="2">
        <v>677.11</v>
      </c>
    </row>
    <row r="50" spans="1:9" x14ac:dyDescent="0.3">
      <c r="A50" t="s">
        <v>792</v>
      </c>
      <c r="B50" s="3">
        <v>42360</v>
      </c>
      <c r="C50" t="s">
        <v>716</v>
      </c>
      <c r="D50" s="1" t="s">
        <v>531</v>
      </c>
      <c r="E50" t="s">
        <v>272</v>
      </c>
      <c r="F50" t="s">
        <v>44</v>
      </c>
      <c r="G50" s="2">
        <v>31.5</v>
      </c>
      <c r="H50">
        <v>15</v>
      </c>
      <c r="I50" s="2">
        <v>472.5</v>
      </c>
    </row>
    <row r="51" spans="1:9" x14ac:dyDescent="0.3">
      <c r="A51" t="s">
        <v>793</v>
      </c>
      <c r="B51" s="3">
        <v>42361</v>
      </c>
      <c r="C51" t="s">
        <v>699</v>
      </c>
      <c r="D51" s="1" t="s">
        <v>420</v>
      </c>
      <c r="E51" t="s">
        <v>158</v>
      </c>
      <c r="F51" t="s">
        <v>3</v>
      </c>
      <c r="G51" s="2">
        <v>641.47</v>
      </c>
      <c r="H51">
        <v>10</v>
      </c>
      <c r="I51" s="2">
        <v>6414.7000000000007</v>
      </c>
    </row>
    <row r="52" spans="1:9" x14ac:dyDescent="0.3">
      <c r="A52" t="s">
        <v>794</v>
      </c>
      <c r="B52" s="3">
        <v>42361</v>
      </c>
      <c r="C52" t="s">
        <v>707</v>
      </c>
      <c r="D52" s="1" t="s">
        <v>413</v>
      </c>
      <c r="E52" t="s">
        <v>151</v>
      </c>
      <c r="F52" t="s">
        <v>3</v>
      </c>
      <c r="G52" s="2">
        <v>1.52</v>
      </c>
      <c r="H52">
        <v>14</v>
      </c>
      <c r="I52" s="2">
        <v>21.28</v>
      </c>
    </row>
    <row r="53" spans="1:9" x14ac:dyDescent="0.3">
      <c r="A53" t="s">
        <v>795</v>
      </c>
      <c r="B53" s="3">
        <v>42361</v>
      </c>
      <c r="C53" t="s">
        <v>708</v>
      </c>
      <c r="D53" s="1" t="s">
        <v>463</v>
      </c>
      <c r="E53" t="s">
        <v>203</v>
      </c>
      <c r="F53" t="s">
        <v>3</v>
      </c>
      <c r="G53" s="2">
        <v>0.22</v>
      </c>
      <c r="H53">
        <v>17</v>
      </c>
      <c r="I53" s="2">
        <v>3.74</v>
      </c>
    </row>
    <row r="54" spans="1:9" x14ac:dyDescent="0.3">
      <c r="A54" t="s">
        <v>796</v>
      </c>
      <c r="B54" s="3">
        <v>42361</v>
      </c>
      <c r="C54" t="s">
        <v>710</v>
      </c>
      <c r="D54" s="1" t="s">
        <v>406</v>
      </c>
      <c r="E54" t="s">
        <v>144</v>
      </c>
      <c r="F54" t="s">
        <v>3</v>
      </c>
      <c r="G54" s="2">
        <v>11075</v>
      </c>
      <c r="H54">
        <v>6</v>
      </c>
      <c r="I54" s="2">
        <v>66450</v>
      </c>
    </row>
    <row r="55" spans="1:9" x14ac:dyDescent="0.3">
      <c r="A55" t="s">
        <v>797</v>
      </c>
      <c r="B55" s="3">
        <v>42362</v>
      </c>
      <c r="C55" t="s">
        <v>714</v>
      </c>
      <c r="D55" s="1" t="s">
        <v>138</v>
      </c>
      <c r="E55" t="s">
        <v>139</v>
      </c>
      <c r="F55" t="s">
        <v>3</v>
      </c>
      <c r="G55" s="2">
        <v>22</v>
      </c>
      <c r="H55">
        <v>5</v>
      </c>
      <c r="I55" s="2">
        <v>110</v>
      </c>
    </row>
    <row r="56" spans="1:9" x14ac:dyDescent="0.3">
      <c r="A56" t="s">
        <v>798</v>
      </c>
      <c r="B56" s="3">
        <v>42362</v>
      </c>
      <c r="C56" t="s">
        <v>721</v>
      </c>
      <c r="D56" s="1" t="s">
        <v>462</v>
      </c>
      <c r="E56" t="s">
        <v>202</v>
      </c>
      <c r="F56" t="s">
        <v>3</v>
      </c>
      <c r="G56" s="2">
        <v>5.99</v>
      </c>
      <c r="H56">
        <v>1</v>
      </c>
      <c r="I56" s="2">
        <v>5.99</v>
      </c>
    </row>
    <row r="57" spans="1:9" x14ac:dyDescent="0.3">
      <c r="A57" t="s">
        <v>799</v>
      </c>
      <c r="B57" s="3">
        <v>42362</v>
      </c>
      <c r="C57" t="s">
        <v>722</v>
      </c>
      <c r="D57" s="1" t="s">
        <v>613</v>
      </c>
      <c r="E57" t="s">
        <v>351</v>
      </c>
      <c r="F57" t="s">
        <v>3</v>
      </c>
      <c r="G57" s="2">
        <v>1110.8599999999999</v>
      </c>
      <c r="H57">
        <v>14</v>
      </c>
      <c r="I57" s="2">
        <v>15552.039999999999</v>
      </c>
    </row>
    <row r="58" spans="1:9" x14ac:dyDescent="0.3">
      <c r="A58" t="s">
        <v>800</v>
      </c>
      <c r="B58" s="3">
        <v>42363</v>
      </c>
      <c r="C58" t="s">
        <v>709</v>
      </c>
      <c r="D58" s="1" t="s">
        <v>399</v>
      </c>
      <c r="E58" t="s">
        <v>135</v>
      </c>
      <c r="F58" t="s">
        <v>3</v>
      </c>
      <c r="G58" s="2">
        <v>89.43</v>
      </c>
      <c r="H58">
        <v>10</v>
      </c>
      <c r="I58" s="2">
        <v>894.30000000000007</v>
      </c>
    </row>
    <row r="59" spans="1:9" x14ac:dyDescent="0.3">
      <c r="A59" t="s">
        <v>801</v>
      </c>
      <c r="B59" s="3">
        <v>42363</v>
      </c>
      <c r="C59" t="s">
        <v>718</v>
      </c>
      <c r="D59" s="1" t="s">
        <v>498</v>
      </c>
      <c r="E59" t="s">
        <v>240</v>
      </c>
      <c r="F59" t="s">
        <v>3</v>
      </c>
      <c r="G59" s="2">
        <v>49.88</v>
      </c>
      <c r="H59">
        <v>1</v>
      </c>
      <c r="I59" s="2">
        <v>49.88</v>
      </c>
    </row>
    <row r="60" spans="1:9" x14ac:dyDescent="0.3">
      <c r="A60" t="s">
        <v>802</v>
      </c>
      <c r="B60" s="3">
        <v>42363</v>
      </c>
      <c r="C60" t="s">
        <v>724</v>
      </c>
      <c r="D60" s="1" t="s">
        <v>458</v>
      </c>
      <c r="E60" t="s">
        <v>198</v>
      </c>
      <c r="F60" t="s">
        <v>196</v>
      </c>
      <c r="G60" s="2">
        <v>15.71</v>
      </c>
      <c r="H60">
        <v>6</v>
      </c>
      <c r="I60" s="2">
        <v>94.26</v>
      </c>
    </row>
    <row r="61" spans="1:9" x14ac:dyDescent="0.3">
      <c r="A61" t="s">
        <v>803</v>
      </c>
      <c r="B61" s="3">
        <v>42364</v>
      </c>
      <c r="C61" t="s">
        <v>715</v>
      </c>
      <c r="D61" s="1" t="s">
        <v>515</v>
      </c>
      <c r="E61" t="s">
        <v>257</v>
      </c>
      <c r="F61" t="s">
        <v>3</v>
      </c>
      <c r="G61" s="2">
        <v>5.95</v>
      </c>
      <c r="H61">
        <v>13</v>
      </c>
      <c r="I61" s="2">
        <v>77.350000000000009</v>
      </c>
    </row>
    <row r="62" spans="1:9" x14ac:dyDescent="0.3">
      <c r="A62" t="s">
        <v>804</v>
      </c>
      <c r="B62" s="3">
        <v>42364</v>
      </c>
      <c r="C62" t="s">
        <v>717</v>
      </c>
      <c r="D62" s="1" t="s">
        <v>582</v>
      </c>
      <c r="E62" t="s">
        <v>321</v>
      </c>
      <c r="F62" t="s">
        <v>3</v>
      </c>
      <c r="G62" s="2">
        <v>9</v>
      </c>
      <c r="H62">
        <v>13</v>
      </c>
      <c r="I62" s="2">
        <v>117</v>
      </c>
    </row>
    <row r="63" spans="1:9" x14ac:dyDescent="0.3">
      <c r="A63" t="s">
        <v>805</v>
      </c>
      <c r="B63" s="3">
        <v>42364</v>
      </c>
      <c r="C63" t="s">
        <v>723</v>
      </c>
      <c r="D63" s="1" t="s">
        <v>448</v>
      </c>
      <c r="E63" t="s">
        <v>190</v>
      </c>
      <c r="F63" t="s">
        <v>3</v>
      </c>
      <c r="G63" s="2">
        <v>0.04</v>
      </c>
      <c r="H63">
        <v>8</v>
      </c>
      <c r="I63" s="2">
        <v>0.32</v>
      </c>
    </row>
    <row r="64" spans="1:9" x14ac:dyDescent="0.3">
      <c r="A64" t="s">
        <v>806</v>
      </c>
      <c r="B64" s="3">
        <v>42365</v>
      </c>
      <c r="C64" t="s">
        <v>719</v>
      </c>
      <c r="D64" s="1" t="s">
        <v>542</v>
      </c>
      <c r="E64" t="s">
        <v>283</v>
      </c>
      <c r="F64" t="s">
        <v>3</v>
      </c>
      <c r="G64" s="2">
        <v>20000</v>
      </c>
      <c r="H64">
        <v>8</v>
      </c>
      <c r="I64" s="2">
        <v>160000</v>
      </c>
    </row>
    <row r="65" spans="1:9" x14ac:dyDescent="0.3">
      <c r="A65" t="s">
        <v>807</v>
      </c>
      <c r="B65" s="3">
        <v>42365</v>
      </c>
      <c r="C65" t="s">
        <v>726</v>
      </c>
      <c r="D65" s="1" t="s">
        <v>438</v>
      </c>
      <c r="E65" t="s">
        <v>180</v>
      </c>
      <c r="F65" t="s">
        <v>3</v>
      </c>
      <c r="G65" s="2">
        <v>0.16</v>
      </c>
      <c r="H65">
        <v>6</v>
      </c>
      <c r="I65" s="2">
        <v>0.96</v>
      </c>
    </row>
    <row r="66" spans="1:9" x14ac:dyDescent="0.3">
      <c r="A66" t="s">
        <v>808</v>
      </c>
      <c r="B66" s="3">
        <v>42365</v>
      </c>
      <c r="C66" t="s">
        <v>727</v>
      </c>
      <c r="D66" s="1" t="s">
        <v>496</v>
      </c>
      <c r="E66" t="s">
        <v>238</v>
      </c>
      <c r="F66" t="s">
        <v>3</v>
      </c>
      <c r="G66" s="2">
        <v>22.01</v>
      </c>
      <c r="H66">
        <v>5</v>
      </c>
      <c r="I66" s="2">
        <v>110.05000000000001</v>
      </c>
    </row>
    <row r="67" spans="1:9" x14ac:dyDescent="0.3">
      <c r="A67" t="s">
        <v>809</v>
      </c>
      <c r="B67" s="3">
        <v>42367</v>
      </c>
      <c r="C67" t="s">
        <v>720</v>
      </c>
      <c r="D67" s="1" t="s">
        <v>444</v>
      </c>
      <c r="E67" t="s">
        <v>186</v>
      </c>
      <c r="F67" t="s">
        <v>3</v>
      </c>
      <c r="G67" s="2">
        <v>0.54</v>
      </c>
      <c r="H67">
        <v>12</v>
      </c>
      <c r="I67" s="2">
        <v>6.48</v>
      </c>
    </row>
    <row r="68" spans="1:9" x14ac:dyDescent="0.3">
      <c r="A68" t="s">
        <v>810</v>
      </c>
      <c r="B68" s="3">
        <v>42367</v>
      </c>
      <c r="C68" t="s">
        <v>725</v>
      </c>
      <c r="D68" s="1" t="s">
        <v>436</v>
      </c>
      <c r="E68" t="s">
        <v>177</v>
      </c>
      <c r="F68" t="s">
        <v>3</v>
      </c>
      <c r="G68" s="2">
        <v>125.19</v>
      </c>
      <c r="H68">
        <v>9</v>
      </c>
      <c r="I68" s="2">
        <v>1126.71</v>
      </c>
    </row>
    <row r="69" spans="1:9" x14ac:dyDescent="0.3">
      <c r="A69" t="s">
        <v>811</v>
      </c>
      <c r="B69" s="3">
        <v>42367</v>
      </c>
      <c r="C69" t="s">
        <v>729</v>
      </c>
      <c r="D69" s="1" t="s">
        <v>550</v>
      </c>
      <c r="E69" t="s">
        <v>287</v>
      </c>
      <c r="F69" t="s">
        <v>3</v>
      </c>
      <c r="G69" s="2">
        <v>4972.21</v>
      </c>
      <c r="H69">
        <v>9</v>
      </c>
      <c r="I69" s="2">
        <v>44749.89</v>
      </c>
    </row>
    <row r="70" spans="1:9" x14ac:dyDescent="0.3">
      <c r="A70" t="s">
        <v>812</v>
      </c>
      <c r="B70" s="3">
        <v>42367</v>
      </c>
      <c r="C70" t="s">
        <v>730</v>
      </c>
      <c r="D70" s="1" t="s">
        <v>584</v>
      </c>
      <c r="E70" t="s">
        <v>323</v>
      </c>
      <c r="F70" t="s">
        <v>3</v>
      </c>
      <c r="G70" s="2">
        <v>118.75</v>
      </c>
      <c r="H70">
        <v>16</v>
      </c>
      <c r="I70" s="2">
        <v>1900</v>
      </c>
    </row>
    <row r="71" spans="1:9" x14ac:dyDescent="0.3">
      <c r="A71" t="s">
        <v>813</v>
      </c>
      <c r="B71" s="3">
        <v>42369</v>
      </c>
      <c r="C71" t="s">
        <v>728</v>
      </c>
      <c r="D71" s="1" t="s">
        <v>528</v>
      </c>
      <c r="E71" t="s">
        <v>269</v>
      </c>
      <c r="F71" t="s">
        <v>3</v>
      </c>
      <c r="G71" s="2">
        <v>28.9</v>
      </c>
      <c r="H71">
        <v>7</v>
      </c>
      <c r="I71" s="2">
        <v>202.29999999999998</v>
      </c>
    </row>
    <row r="72" spans="1:9" x14ac:dyDescent="0.3">
      <c r="A72" t="s">
        <v>814</v>
      </c>
      <c r="B72" s="3">
        <v>42369</v>
      </c>
      <c r="C72" t="s">
        <v>731</v>
      </c>
      <c r="D72" s="1" t="s">
        <v>407</v>
      </c>
      <c r="E72" t="s">
        <v>145</v>
      </c>
      <c r="F72" t="s">
        <v>3</v>
      </c>
      <c r="G72" s="2">
        <v>1.39</v>
      </c>
      <c r="H72">
        <v>15</v>
      </c>
      <c r="I72" s="2">
        <v>20.849999999999998</v>
      </c>
    </row>
    <row r="73" spans="1:9" x14ac:dyDescent="0.3">
      <c r="A73" t="s">
        <v>815</v>
      </c>
      <c r="B73" s="3">
        <v>42369</v>
      </c>
      <c r="C73" t="s">
        <v>733</v>
      </c>
      <c r="D73" s="1" t="s">
        <v>533</v>
      </c>
      <c r="E73" t="s">
        <v>274</v>
      </c>
      <c r="F73" t="s">
        <v>7</v>
      </c>
      <c r="G73" s="2">
        <v>5.25</v>
      </c>
      <c r="H73">
        <v>6</v>
      </c>
      <c r="I73" s="2">
        <v>31.5</v>
      </c>
    </row>
  </sheetData>
  <conditionalFormatting sqref="D1:D73">
    <cfRule type="duplicateValues" dxfId="2" priority="127"/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8"/>
  <sheetViews>
    <sheetView workbookViewId="0">
      <selection activeCell="J6" sqref="J6"/>
    </sheetView>
  </sheetViews>
  <sheetFormatPr defaultRowHeight="14.4" x14ac:dyDescent="0.3"/>
  <cols>
    <col min="1" max="1" width="17" customWidth="1"/>
    <col min="4" max="4" width="17.5546875" customWidth="1"/>
    <col min="5" max="5" width="7.109375" customWidth="1"/>
    <col min="7" max="7" width="5.88671875" customWidth="1"/>
    <col min="8" max="8" width="11.109375" customWidth="1"/>
    <col min="9" max="9" width="13.88671875" style="2" customWidth="1"/>
    <col min="10" max="10" width="11" customWidth="1"/>
  </cols>
  <sheetData>
    <row r="1" spans="1:10" x14ac:dyDescent="0.3">
      <c r="A1" s="3" t="s">
        <v>654</v>
      </c>
      <c r="B1" t="s">
        <v>653</v>
      </c>
      <c r="C1" s="1" t="s">
        <v>652</v>
      </c>
      <c r="D1" t="s">
        <v>649</v>
      </c>
      <c r="E1" t="s">
        <v>1</v>
      </c>
      <c r="F1" s="2" t="s">
        <v>648</v>
      </c>
      <c r="G1" t="s">
        <v>650</v>
      </c>
      <c r="H1" t="s">
        <v>651</v>
      </c>
      <c r="I1" s="2" t="s">
        <v>816</v>
      </c>
      <c r="J1" t="s">
        <v>817</v>
      </c>
    </row>
    <row r="2" spans="1:10" x14ac:dyDescent="0.3">
      <c r="A2" s="3">
        <v>42339</v>
      </c>
      <c r="B2" t="s">
        <v>655</v>
      </c>
      <c r="C2" s="1" t="s">
        <v>455</v>
      </c>
      <c r="D2" t="s">
        <v>194</v>
      </c>
      <c r="E2" t="s">
        <v>3</v>
      </c>
      <c r="F2" s="2">
        <v>173.17</v>
      </c>
      <c r="G2">
        <v>15</v>
      </c>
      <c r="H2" s="2">
        <v>2597.5499999999997</v>
      </c>
      <c r="I2" s="2">
        <f>VLOOKUP(C2,Cennik!$A$2:$D$325,4,0)</f>
        <v>173.17</v>
      </c>
      <c r="J2" t="b">
        <f>F2=I2</f>
        <v>1</v>
      </c>
    </row>
    <row r="3" spans="1:10" x14ac:dyDescent="0.3">
      <c r="A3" s="3">
        <v>42339</v>
      </c>
      <c r="B3" t="s">
        <v>656</v>
      </c>
      <c r="C3" s="1" t="s">
        <v>537</v>
      </c>
      <c r="D3" t="s">
        <v>278</v>
      </c>
      <c r="E3" t="s">
        <v>3</v>
      </c>
      <c r="F3" s="2">
        <v>400</v>
      </c>
      <c r="G3">
        <v>15</v>
      </c>
      <c r="H3" s="2">
        <v>6000</v>
      </c>
      <c r="I3" s="2">
        <f>VLOOKUP(C3,Cennik!$A$2:$D$325,4,0)</f>
        <v>400</v>
      </c>
      <c r="J3" t="b">
        <f t="shared" ref="J3:J66" si="0">F3=I3</f>
        <v>1</v>
      </c>
    </row>
    <row r="4" spans="1:10" x14ac:dyDescent="0.3">
      <c r="A4" s="3">
        <v>42339</v>
      </c>
      <c r="B4" t="s">
        <v>658</v>
      </c>
      <c r="C4" s="1" t="s">
        <v>633</v>
      </c>
      <c r="D4" t="s">
        <v>371</v>
      </c>
      <c r="E4" t="s">
        <v>3</v>
      </c>
      <c r="F4" s="2">
        <v>11.2</v>
      </c>
      <c r="G4">
        <v>5</v>
      </c>
      <c r="H4" s="2">
        <v>56</v>
      </c>
      <c r="I4" s="2">
        <f>VLOOKUP(C4,Cennik!$A$2:$D$325,4,0)</f>
        <v>11.2</v>
      </c>
      <c r="J4" t="b">
        <f t="shared" si="0"/>
        <v>1</v>
      </c>
    </row>
    <row r="5" spans="1:10" x14ac:dyDescent="0.3">
      <c r="A5" s="3">
        <v>42339</v>
      </c>
      <c r="B5" t="s">
        <v>659</v>
      </c>
      <c r="C5" s="1" t="s">
        <v>634</v>
      </c>
      <c r="D5" t="s">
        <v>372</v>
      </c>
      <c r="E5" t="s">
        <v>3</v>
      </c>
      <c r="F5" s="2">
        <v>11.41</v>
      </c>
      <c r="G5">
        <v>15</v>
      </c>
      <c r="H5" s="2">
        <v>171.15</v>
      </c>
      <c r="I5" s="2">
        <f>VLOOKUP(C5,Cennik!$A$2:$D$325,4,0)</f>
        <v>11.41</v>
      </c>
      <c r="J5" t="b">
        <f t="shared" si="0"/>
        <v>1</v>
      </c>
    </row>
    <row r="6" spans="1:10" x14ac:dyDescent="0.3">
      <c r="A6" s="3">
        <v>42340</v>
      </c>
      <c r="B6" t="s">
        <v>660</v>
      </c>
      <c r="C6" s="1" t="s">
        <v>418</v>
      </c>
      <c r="D6" t="s">
        <v>156</v>
      </c>
      <c r="E6" t="s">
        <v>3</v>
      </c>
      <c r="F6" s="2">
        <v>40.64</v>
      </c>
      <c r="G6">
        <v>13</v>
      </c>
      <c r="H6" s="2">
        <v>528.32000000000005</v>
      </c>
      <c r="I6" s="2">
        <f>VLOOKUP(C6,Cennik!$A$2:$D$325,4,0)</f>
        <v>40.64</v>
      </c>
      <c r="J6" t="b">
        <f t="shared" si="0"/>
        <v>1</v>
      </c>
    </row>
    <row r="7" spans="1:10" x14ac:dyDescent="0.3">
      <c r="A7" s="3">
        <v>42340</v>
      </c>
      <c r="B7" t="s">
        <v>661</v>
      </c>
      <c r="C7" s="1" t="s">
        <v>445</v>
      </c>
      <c r="D7" t="s">
        <v>187</v>
      </c>
      <c r="E7" t="s">
        <v>3</v>
      </c>
      <c r="F7" s="2">
        <v>0.46</v>
      </c>
      <c r="G7">
        <v>12</v>
      </c>
      <c r="H7" s="2">
        <v>5.5200000000000005</v>
      </c>
      <c r="I7" s="2">
        <f>VLOOKUP(C7,Cennik!$A$2:$D$325,4,0)</f>
        <v>0.46</v>
      </c>
      <c r="J7" t="b">
        <f t="shared" si="0"/>
        <v>1</v>
      </c>
    </row>
    <row r="8" spans="1:10" x14ac:dyDescent="0.3">
      <c r="A8" s="3">
        <v>42340</v>
      </c>
      <c r="B8" t="s">
        <v>662</v>
      </c>
      <c r="C8" s="1" t="s">
        <v>608</v>
      </c>
      <c r="D8" t="s">
        <v>347</v>
      </c>
      <c r="E8" t="s">
        <v>3</v>
      </c>
      <c r="F8" s="2">
        <v>599.36</v>
      </c>
      <c r="G8">
        <v>17</v>
      </c>
      <c r="H8" s="2">
        <v>10189.120000000001</v>
      </c>
      <c r="I8" s="2">
        <f>VLOOKUP(C8,Cennik!$A$2:$D$325,4,0)</f>
        <v>599.36</v>
      </c>
      <c r="J8" t="b">
        <f t="shared" si="0"/>
        <v>1</v>
      </c>
    </row>
    <row r="9" spans="1:10" x14ac:dyDescent="0.3">
      <c r="A9" s="3">
        <v>42342</v>
      </c>
      <c r="B9" t="s">
        <v>663</v>
      </c>
      <c r="C9" s="1" t="s">
        <v>451</v>
      </c>
      <c r="D9" t="s">
        <v>191</v>
      </c>
      <c r="E9" t="s">
        <v>3</v>
      </c>
      <c r="F9" s="2">
        <v>0.14000000000000001</v>
      </c>
      <c r="G9">
        <v>7</v>
      </c>
      <c r="H9" s="2">
        <v>0.98000000000000009</v>
      </c>
      <c r="I9" s="2">
        <f>VLOOKUP(C9,Cennik!$A$2:$D$325,4,0)</f>
        <v>0.14000000000000001</v>
      </c>
      <c r="J9" t="b">
        <f t="shared" si="0"/>
        <v>1</v>
      </c>
    </row>
    <row r="10" spans="1:10" x14ac:dyDescent="0.3">
      <c r="A10" s="3">
        <v>42342</v>
      </c>
      <c r="B10" t="s">
        <v>664</v>
      </c>
      <c r="C10" s="1" t="s">
        <v>483</v>
      </c>
      <c r="D10" t="s">
        <v>225</v>
      </c>
      <c r="E10" t="s">
        <v>3</v>
      </c>
      <c r="F10" s="2">
        <v>26.74</v>
      </c>
      <c r="G10">
        <v>3</v>
      </c>
      <c r="H10" s="2">
        <v>80.22</v>
      </c>
      <c r="I10" s="2">
        <f>VLOOKUP(C10,Cennik!$A$2:$D$325,4,0)</f>
        <v>26.74</v>
      </c>
      <c r="J10" t="b">
        <f t="shared" si="0"/>
        <v>1</v>
      </c>
    </row>
    <row r="11" spans="1:10" x14ac:dyDescent="0.3">
      <c r="A11" s="3">
        <v>42343</v>
      </c>
      <c r="B11" t="s">
        <v>665</v>
      </c>
      <c r="C11" s="1" t="s">
        <v>396</v>
      </c>
      <c r="D11" t="s">
        <v>130</v>
      </c>
      <c r="E11" t="s">
        <v>3</v>
      </c>
      <c r="F11" s="2">
        <v>144.44</v>
      </c>
      <c r="G11">
        <v>13</v>
      </c>
      <c r="H11" s="2">
        <v>1877.72</v>
      </c>
      <c r="I11" s="2">
        <f>VLOOKUP(C11,Cennik!$A$2:$D$325,4,0)</f>
        <v>144.44</v>
      </c>
      <c r="J11" t="b">
        <f t="shared" si="0"/>
        <v>1</v>
      </c>
    </row>
    <row r="12" spans="1:10" x14ac:dyDescent="0.3">
      <c r="A12" s="3">
        <v>42343</v>
      </c>
      <c r="B12" t="s">
        <v>666</v>
      </c>
      <c r="C12" s="1" t="s">
        <v>442</v>
      </c>
      <c r="D12" t="s">
        <v>184</v>
      </c>
      <c r="E12" t="s">
        <v>179</v>
      </c>
      <c r="F12" s="2">
        <v>0.17</v>
      </c>
      <c r="G12">
        <v>13</v>
      </c>
      <c r="H12" s="2">
        <v>2.21</v>
      </c>
      <c r="I12" s="2">
        <f>VLOOKUP(C12,Cennik!$A$2:$D$325,4,0)</f>
        <v>0.17</v>
      </c>
      <c r="J12" t="b">
        <f t="shared" si="0"/>
        <v>1</v>
      </c>
    </row>
    <row r="13" spans="1:10" x14ac:dyDescent="0.3">
      <c r="A13" s="3">
        <v>42343</v>
      </c>
      <c r="B13" t="s">
        <v>667</v>
      </c>
      <c r="C13" s="1" t="s">
        <v>465</v>
      </c>
      <c r="D13" t="s">
        <v>205</v>
      </c>
      <c r="E13" t="s">
        <v>3</v>
      </c>
      <c r="F13" s="2">
        <v>8.0299999999999994</v>
      </c>
      <c r="G13">
        <v>16</v>
      </c>
      <c r="H13" s="2">
        <v>128.47999999999999</v>
      </c>
      <c r="I13" s="2">
        <f>VLOOKUP(C13,Cennik!$A$2:$D$325,4,0)</f>
        <v>8.0299999999999994</v>
      </c>
      <c r="J13" t="b">
        <f t="shared" si="0"/>
        <v>1</v>
      </c>
    </row>
    <row r="14" spans="1:10" x14ac:dyDescent="0.3">
      <c r="A14" s="3">
        <v>42343</v>
      </c>
      <c r="B14" t="s">
        <v>668</v>
      </c>
      <c r="C14" s="1" t="s">
        <v>520</v>
      </c>
      <c r="D14" t="s">
        <v>261</v>
      </c>
      <c r="E14" t="s">
        <v>3</v>
      </c>
      <c r="F14" s="2">
        <v>1.56</v>
      </c>
      <c r="G14">
        <v>3</v>
      </c>
      <c r="H14" s="2">
        <v>4.68</v>
      </c>
      <c r="I14" s="2">
        <f>VLOOKUP(C14,Cennik!$A$2:$D$325,4,0)</f>
        <v>1.56</v>
      </c>
      <c r="J14" t="b">
        <f t="shared" si="0"/>
        <v>1</v>
      </c>
    </row>
    <row r="15" spans="1:10" x14ac:dyDescent="0.3">
      <c r="A15" s="3">
        <v>42343</v>
      </c>
      <c r="B15" t="s">
        <v>669</v>
      </c>
      <c r="C15" s="1" t="s">
        <v>540</v>
      </c>
      <c r="D15" t="s">
        <v>281</v>
      </c>
      <c r="E15" t="s">
        <v>3</v>
      </c>
      <c r="F15" s="2">
        <v>100</v>
      </c>
      <c r="G15">
        <v>5</v>
      </c>
      <c r="H15" s="2">
        <v>500</v>
      </c>
      <c r="I15" s="2">
        <f>VLOOKUP(C15,Cennik!$A$2:$D$325,4,0)</f>
        <v>100</v>
      </c>
      <c r="J15" t="b">
        <f t="shared" si="0"/>
        <v>1</v>
      </c>
    </row>
    <row r="16" spans="1:10" x14ac:dyDescent="0.3">
      <c r="A16" s="3">
        <v>42344</v>
      </c>
      <c r="B16" t="s">
        <v>670</v>
      </c>
      <c r="C16" s="1" t="s">
        <v>390</v>
      </c>
      <c r="D16" t="s">
        <v>123</v>
      </c>
      <c r="E16" t="s">
        <v>3</v>
      </c>
      <c r="F16" s="2">
        <v>17.25</v>
      </c>
      <c r="G16">
        <v>8</v>
      </c>
      <c r="H16" s="2">
        <v>138</v>
      </c>
      <c r="I16" s="2">
        <f>VLOOKUP(C16,Cennik!$A$2:$D$325,4,0)</f>
        <v>17.25</v>
      </c>
      <c r="J16" t="b">
        <f t="shared" si="0"/>
        <v>1</v>
      </c>
    </row>
    <row r="17" spans="1:10" x14ac:dyDescent="0.3">
      <c r="A17" s="3">
        <v>42344</v>
      </c>
      <c r="B17" t="s">
        <v>671</v>
      </c>
      <c r="C17" s="1" t="s">
        <v>452</v>
      </c>
      <c r="D17" t="s">
        <v>191</v>
      </c>
      <c r="E17" t="s">
        <v>3</v>
      </c>
      <c r="F17" s="2">
        <v>0.15</v>
      </c>
      <c r="G17">
        <v>9</v>
      </c>
      <c r="H17" s="2">
        <v>1.3499999999999999</v>
      </c>
      <c r="I17" s="2">
        <f>VLOOKUP(C17,Cennik!$A$2:$D$325,4,0)</f>
        <v>0.15</v>
      </c>
      <c r="J17" t="b">
        <f t="shared" si="0"/>
        <v>1</v>
      </c>
    </row>
    <row r="18" spans="1:10" x14ac:dyDescent="0.3">
      <c r="A18" s="3">
        <v>42344</v>
      </c>
      <c r="B18" t="s">
        <v>672</v>
      </c>
      <c r="C18" s="1" t="s">
        <v>534</v>
      </c>
      <c r="D18" t="s">
        <v>275</v>
      </c>
      <c r="E18" t="s">
        <v>44</v>
      </c>
      <c r="F18" s="2">
        <v>23.8</v>
      </c>
      <c r="G18">
        <v>13</v>
      </c>
      <c r="H18" s="2">
        <v>309.40000000000003</v>
      </c>
      <c r="I18" s="2">
        <f>VLOOKUP(C18,Cennik!$A$2:$D$325,4,0)</f>
        <v>23.8</v>
      </c>
      <c r="J18" t="b">
        <f t="shared" si="0"/>
        <v>1</v>
      </c>
    </row>
    <row r="19" spans="1:10" x14ac:dyDescent="0.3">
      <c r="A19" s="3">
        <v>42344</v>
      </c>
      <c r="B19" t="s">
        <v>673</v>
      </c>
      <c r="C19" s="1" t="s">
        <v>541</v>
      </c>
      <c r="D19" t="s">
        <v>282</v>
      </c>
      <c r="E19" t="s">
        <v>3</v>
      </c>
      <c r="F19" s="2">
        <v>60</v>
      </c>
      <c r="G19">
        <v>11</v>
      </c>
      <c r="H19" s="2">
        <v>660</v>
      </c>
      <c r="I19" s="2">
        <f>VLOOKUP(C19,Cennik!$A$2:$D$325,4,0)</f>
        <v>60</v>
      </c>
      <c r="J19" t="b">
        <f t="shared" si="0"/>
        <v>1</v>
      </c>
    </row>
    <row r="20" spans="1:10" x14ac:dyDescent="0.3">
      <c r="A20" s="3">
        <v>42344</v>
      </c>
      <c r="B20" t="s">
        <v>674</v>
      </c>
      <c r="C20" s="1" t="s">
        <v>579</v>
      </c>
      <c r="D20" t="s">
        <v>318</v>
      </c>
      <c r="E20" t="s">
        <v>3</v>
      </c>
      <c r="F20" s="2">
        <v>98</v>
      </c>
      <c r="G20">
        <v>7</v>
      </c>
      <c r="H20" s="2">
        <v>686</v>
      </c>
      <c r="I20" s="2">
        <f>VLOOKUP(C20,Cennik!$A$2:$D$325,4,0)</f>
        <v>104.88</v>
      </c>
      <c r="J20" t="b">
        <f t="shared" si="0"/>
        <v>0</v>
      </c>
    </row>
    <row r="21" spans="1:10" x14ac:dyDescent="0.3">
      <c r="A21" s="3">
        <v>42345</v>
      </c>
      <c r="B21" t="s">
        <v>675</v>
      </c>
      <c r="C21" s="1" t="s">
        <v>447</v>
      </c>
      <c r="D21" t="s">
        <v>189</v>
      </c>
      <c r="E21" t="s">
        <v>3</v>
      </c>
      <c r="F21" s="2">
        <v>0.03</v>
      </c>
      <c r="G21">
        <v>3</v>
      </c>
      <c r="H21" s="2">
        <v>0.09</v>
      </c>
      <c r="I21" s="2">
        <f>VLOOKUP(C21,Cennik!$A$2:$D$325,4,0)</f>
        <v>0.03</v>
      </c>
      <c r="J21" t="b">
        <f t="shared" si="0"/>
        <v>1</v>
      </c>
    </row>
    <row r="22" spans="1:10" x14ac:dyDescent="0.3">
      <c r="A22" s="3">
        <v>42346</v>
      </c>
      <c r="B22" t="s">
        <v>676</v>
      </c>
      <c r="C22" s="1" t="s">
        <v>538</v>
      </c>
      <c r="D22" t="s">
        <v>279</v>
      </c>
      <c r="E22" t="s">
        <v>3</v>
      </c>
      <c r="F22" s="2">
        <v>400</v>
      </c>
      <c r="G22">
        <v>16</v>
      </c>
      <c r="H22" s="2">
        <v>6400</v>
      </c>
      <c r="I22" s="2">
        <f>VLOOKUP(C22,Cennik!$A$2:$D$325,4,0)</f>
        <v>400</v>
      </c>
      <c r="J22" t="b">
        <f t="shared" si="0"/>
        <v>1</v>
      </c>
    </row>
    <row r="23" spans="1:10" x14ac:dyDescent="0.3">
      <c r="A23" s="3">
        <v>42346</v>
      </c>
      <c r="B23" t="s">
        <v>677</v>
      </c>
      <c r="C23" s="1" t="s">
        <v>623</v>
      </c>
      <c r="D23" t="s">
        <v>361</v>
      </c>
      <c r="E23" t="s">
        <v>176</v>
      </c>
      <c r="F23" s="2">
        <v>9200</v>
      </c>
      <c r="G23">
        <v>6</v>
      </c>
      <c r="H23" s="2">
        <v>55200</v>
      </c>
      <c r="I23" s="2">
        <f>VLOOKUP(C23,Cennik!$A$2:$D$325,4,0)</f>
        <v>8200</v>
      </c>
      <c r="J23" t="b">
        <f t="shared" si="0"/>
        <v>0</v>
      </c>
    </row>
    <row r="24" spans="1:10" x14ac:dyDescent="0.3">
      <c r="A24" s="3">
        <v>42346</v>
      </c>
      <c r="B24" t="s">
        <v>678</v>
      </c>
      <c r="C24" s="1" t="s">
        <v>632</v>
      </c>
      <c r="D24" t="s">
        <v>370</v>
      </c>
      <c r="E24" t="s">
        <v>3</v>
      </c>
      <c r="F24" s="2">
        <v>11.82</v>
      </c>
      <c r="G24">
        <v>10</v>
      </c>
      <c r="H24" s="2">
        <v>118.2</v>
      </c>
      <c r="I24" s="2">
        <f>VLOOKUP(C24,Cennik!$A$2:$D$325,4,0)</f>
        <v>11.82</v>
      </c>
      <c r="J24" t="b">
        <f t="shared" si="0"/>
        <v>1</v>
      </c>
    </row>
    <row r="25" spans="1:10" x14ac:dyDescent="0.3">
      <c r="A25" s="3">
        <v>42347</v>
      </c>
      <c r="B25" t="s">
        <v>679</v>
      </c>
      <c r="C25" s="1" t="s">
        <v>450</v>
      </c>
      <c r="D25" t="s">
        <v>191</v>
      </c>
      <c r="E25" t="s">
        <v>3</v>
      </c>
      <c r="F25" s="2">
        <v>0.13</v>
      </c>
      <c r="G25">
        <v>7</v>
      </c>
      <c r="H25" s="2">
        <v>0.91</v>
      </c>
      <c r="I25" s="2">
        <f>VLOOKUP(C25,Cennik!$A$2:$D$325,4,0)</f>
        <v>0.13</v>
      </c>
      <c r="J25" t="b">
        <f t="shared" si="0"/>
        <v>1</v>
      </c>
    </row>
    <row r="26" spans="1:10" x14ac:dyDescent="0.3">
      <c r="A26" s="3">
        <v>42347</v>
      </c>
      <c r="B26" t="s">
        <v>680</v>
      </c>
      <c r="C26" s="1" t="s">
        <v>461</v>
      </c>
      <c r="D26" t="s">
        <v>201</v>
      </c>
      <c r="E26" t="s">
        <v>3</v>
      </c>
      <c r="F26" s="2">
        <v>1.67</v>
      </c>
      <c r="G26">
        <v>8</v>
      </c>
      <c r="H26" s="2">
        <v>13.36</v>
      </c>
      <c r="I26" s="2">
        <f>VLOOKUP(C26,Cennik!$A$2:$D$325,4,0)</f>
        <v>1.67</v>
      </c>
      <c r="J26" t="b">
        <f t="shared" si="0"/>
        <v>1</v>
      </c>
    </row>
    <row r="27" spans="1:10" x14ac:dyDescent="0.3">
      <c r="A27" s="3">
        <v>42347</v>
      </c>
      <c r="B27" t="s">
        <v>681</v>
      </c>
      <c r="C27" s="1" t="s">
        <v>466</v>
      </c>
      <c r="D27" t="s">
        <v>206</v>
      </c>
      <c r="E27" t="s">
        <v>3</v>
      </c>
      <c r="F27" s="2">
        <v>0.47</v>
      </c>
      <c r="G27">
        <v>5</v>
      </c>
      <c r="H27" s="2">
        <v>2.3499999999999996</v>
      </c>
      <c r="I27" s="2">
        <f>VLOOKUP(C27,Cennik!$A$2:$D$325,4,0)</f>
        <v>0.47</v>
      </c>
      <c r="J27" t="b">
        <f t="shared" si="0"/>
        <v>1</v>
      </c>
    </row>
    <row r="28" spans="1:10" x14ac:dyDescent="0.3">
      <c r="A28" s="3">
        <v>42347</v>
      </c>
      <c r="B28" t="s">
        <v>682</v>
      </c>
      <c r="C28" s="1" t="s">
        <v>467</v>
      </c>
      <c r="D28" t="s">
        <v>209</v>
      </c>
      <c r="E28" t="s">
        <v>3</v>
      </c>
      <c r="F28" s="2">
        <v>31000</v>
      </c>
      <c r="G28">
        <v>5</v>
      </c>
      <c r="H28" s="2">
        <v>155000</v>
      </c>
      <c r="I28" s="2">
        <f>VLOOKUP(C28,Cennik!$A$2:$D$325,4,0)</f>
        <v>35000</v>
      </c>
      <c r="J28" t="b">
        <f t="shared" si="0"/>
        <v>0</v>
      </c>
    </row>
    <row r="29" spans="1:10" x14ac:dyDescent="0.3">
      <c r="A29" s="3">
        <v>42347</v>
      </c>
      <c r="B29" t="s">
        <v>683</v>
      </c>
      <c r="C29" s="1" t="s">
        <v>516</v>
      </c>
      <c r="D29" t="s">
        <v>257</v>
      </c>
      <c r="E29" t="s">
        <v>3</v>
      </c>
      <c r="F29" s="2">
        <v>10.7</v>
      </c>
      <c r="G29">
        <v>9</v>
      </c>
      <c r="H29" s="2">
        <v>96.3</v>
      </c>
      <c r="I29" s="2">
        <f>VLOOKUP(C29,Cennik!$A$2:$D$325,4,0)</f>
        <v>10.7</v>
      </c>
      <c r="J29" t="b">
        <f t="shared" si="0"/>
        <v>1</v>
      </c>
    </row>
    <row r="30" spans="1:10" x14ac:dyDescent="0.3">
      <c r="A30" s="3">
        <v>42347</v>
      </c>
      <c r="B30" t="s">
        <v>684</v>
      </c>
      <c r="C30" s="1" t="s">
        <v>643</v>
      </c>
      <c r="D30" t="s">
        <v>381</v>
      </c>
      <c r="E30" t="s">
        <v>3</v>
      </c>
      <c r="F30" s="2">
        <v>17.3</v>
      </c>
      <c r="G30">
        <v>13</v>
      </c>
      <c r="H30" s="2">
        <v>224.9</v>
      </c>
      <c r="I30" s="2">
        <f>VLOOKUP(C30,Cennik!$A$2:$D$325,4,0)</f>
        <v>17.3</v>
      </c>
      <c r="J30" t="b">
        <f t="shared" si="0"/>
        <v>1</v>
      </c>
    </row>
    <row r="31" spans="1:10" x14ac:dyDescent="0.3">
      <c r="A31" s="3">
        <v>42348</v>
      </c>
      <c r="B31" t="s">
        <v>685</v>
      </c>
      <c r="C31" s="1" t="s">
        <v>587</v>
      </c>
      <c r="D31" t="s">
        <v>326</v>
      </c>
      <c r="E31" t="s">
        <v>3</v>
      </c>
      <c r="F31" s="2">
        <v>0.41</v>
      </c>
      <c r="G31">
        <v>16</v>
      </c>
      <c r="H31" s="2">
        <v>6.56</v>
      </c>
      <c r="I31" s="2">
        <f>VLOOKUP(C31,Cennik!$A$2:$D$325,4,0)</f>
        <v>0.41</v>
      </c>
      <c r="J31" t="b">
        <f t="shared" si="0"/>
        <v>1</v>
      </c>
    </row>
    <row r="32" spans="1:10" x14ac:dyDescent="0.3">
      <c r="A32" s="3">
        <v>42350</v>
      </c>
      <c r="B32" t="s">
        <v>686</v>
      </c>
      <c r="C32" s="1" t="s">
        <v>431</v>
      </c>
      <c r="D32" t="s">
        <v>169</v>
      </c>
      <c r="E32" t="s">
        <v>7</v>
      </c>
      <c r="F32" s="2">
        <v>2.0299999999999998</v>
      </c>
      <c r="G32">
        <v>3</v>
      </c>
      <c r="H32" s="2">
        <v>6.09</v>
      </c>
      <c r="I32" s="2">
        <f>VLOOKUP(C32,Cennik!$A$2:$D$325,4,0)</f>
        <v>2.0299999999999998</v>
      </c>
      <c r="J32" t="b">
        <f t="shared" si="0"/>
        <v>1</v>
      </c>
    </row>
    <row r="33" spans="1:10" x14ac:dyDescent="0.3">
      <c r="A33" s="3">
        <v>42350</v>
      </c>
      <c r="B33" t="s">
        <v>687</v>
      </c>
      <c r="C33" s="1" t="s">
        <v>511</v>
      </c>
      <c r="D33" t="s">
        <v>253</v>
      </c>
      <c r="E33" t="s">
        <v>3</v>
      </c>
      <c r="F33" s="2">
        <v>20</v>
      </c>
      <c r="G33">
        <v>2</v>
      </c>
      <c r="H33" s="2">
        <v>40</v>
      </c>
      <c r="I33" s="2">
        <f>VLOOKUP(C33,Cennik!$A$2:$D$325,4,0)</f>
        <v>20</v>
      </c>
      <c r="J33" t="b">
        <f t="shared" si="0"/>
        <v>1</v>
      </c>
    </row>
    <row r="34" spans="1:10" x14ac:dyDescent="0.3">
      <c r="A34" s="3">
        <v>42350</v>
      </c>
      <c r="B34" t="s">
        <v>688</v>
      </c>
      <c r="C34" s="1" t="s">
        <v>578</v>
      </c>
      <c r="D34" t="s">
        <v>317</v>
      </c>
      <c r="E34" t="s">
        <v>3</v>
      </c>
      <c r="F34" s="2">
        <v>142.28</v>
      </c>
      <c r="G34">
        <v>6</v>
      </c>
      <c r="H34" s="2">
        <v>853.68000000000006</v>
      </c>
      <c r="I34" s="2">
        <f>VLOOKUP(C34,Cennik!$A$2:$D$325,4,0)</f>
        <v>142.28</v>
      </c>
      <c r="J34" t="b">
        <f t="shared" si="0"/>
        <v>1</v>
      </c>
    </row>
    <row r="35" spans="1:10" x14ac:dyDescent="0.3">
      <c r="A35" s="3">
        <v>42350</v>
      </c>
      <c r="B35" t="s">
        <v>689</v>
      </c>
      <c r="C35" s="1" t="s">
        <v>631</v>
      </c>
      <c r="D35" t="s">
        <v>369</v>
      </c>
      <c r="E35" t="s">
        <v>3</v>
      </c>
      <c r="F35" s="2">
        <v>10.45</v>
      </c>
      <c r="G35">
        <v>3</v>
      </c>
      <c r="H35" s="2">
        <v>31.349999999999998</v>
      </c>
      <c r="I35" s="2">
        <f>VLOOKUP(C35,Cennik!$A$2:$D$325,4,0)</f>
        <v>10.45</v>
      </c>
      <c r="J35" t="b">
        <f t="shared" si="0"/>
        <v>1</v>
      </c>
    </row>
    <row r="36" spans="1:10" x14ac:dyDescent="0.3">
      <c r="A36" s="3">
        <v>42351</v>
      </c>
      <c r="B36" t="s">
        <v>690</v>
      </c>
      <c r="C36" s="1" t="s">
        <v>589</v>
      </c>
      <c r="D36" t="s">
        <v>328</v>
      </c>
      <c r="E36" t="s">
        <v>3</v>
      </c>
      <c r="F36" s="2">
        <v>40.93</v>
      </c>
      <c r="G36">
        <v>14</v>
      </c>
      <c r="H36" s="2">
        <v>573.02</v>
      </c>
      <c r="I36" s="2">
        <f>VLOOKUP(C36,Cennik!$A$2:$D$325,4,0)</f>
        <v>40.93</v>
      </c>
      <c r="J36" t="b">
        <f t="shared" si="0"/>
        <v>1</v>
      </c>
    </row>
    <row r="37" spans="1:10" x14ac:dyDescent="0.3">
      <c r="A37" s="3">
        <v>42352</v>
      </c>
      <c r="B37" t="s">
        <v>691</v>
      </c>
      <c r="C37" s="1" t="s">
        <v>456</v>
      </c>
      <c r="D37" t="s">
        <v>195</v>
      </c>
      <c r="E37" t="s">
        <v>196</v>
      </c>
      <c r="F37" s="2">
        <v>15.18</v>
      </c>
      <c r="G37">
        <v>10</v>
      </c>
      <c r="H37" s="2">
        <v>151.80000000000001</v>
      </c>
      <c r="I37" s="2">
        <f>VLOOKUP(C37,Cennik!$A$2:$D$325,4,0)</f>
        <v>15.18</v>
      </c>
      <c r="J37" t="b">
        <f t="shared" si="0"/>
        <v>1</v>
      </c>
    </row>
    <row r="38" spans="1:10" x14ac:dyDescent="0.3">
      <c r="A38" s="3">
        <v>42352</v>
      </c>
      <c r="B38" t="s">
        <v>692</v>
      </c>
      <c r="C38" s="1" t="s">
        <v>535</v>
      </c>
      <c r="D38" t="s">
        <v>276</v>
      </c>
      <c r="E38" t="s">
        <v>44</v>
      </c>
      <c r="F38" s="2">
        <v>20.399999999999999</v>
      </c>
      <c r="G38">
        <v>15</v>
      </c>
      <c r="H38" s="2">
        <v>306</v>
      </c>
      <c r="I38" s="2">
        <f>VLOOKUP(C38,Cennik!$A$2:$D$325,4,0)</f>
        <v>20.399999999999999</v>
      </c>
      <c r="J38" t="b">
        <f t="shared" si="0"/>
        <v>1</v>
      </c>
    </row>
    <row r="39" spans="1:10" x14ac:dyDescent="0.3">
      <c r="A39" s="3">
        <v>42352</v>
      </c>
      <c r="B39" t="s">
        <v>693</v>
      </c>
      <c r="C39" s="1" t="s">
        <v>628</v>
      </c>
      <c r="D39" t="s">
        <v>366</v>
      </c>
      <c r="E39" t="s">
        <v>3</v>
      </c>
      <c r="F39" s="2">
        <v>16.46</v>
      </c>
      <c r="G39">
        <v>9</v>
      </c>
      <c r="H39" s="2">
        <v>148.14000000000001</v>
      </c>
      <c r="I39" s="2">
        <f>VLOOKUP(C39,Cennik!$A$2:$D$325,4,0)</f>
        <v>16.46</v>
      </c>
      <c r="J39" t="b">
        <f t="shared" si="0"/>
        <v>1</v>
      </c>
    </row>
    <row r="40" spans="1:10" x14ac:dyDescent="0.3">
      <c r="A40" s="3">
        <v>42353</v>
      </c>
      <c r="B40" t="s">
        <v>694</v>
      </c>
      <c r="C40" s="1" t="s">
        <v>395</v>
      </c>
      <c r="D40" t="s">
        <v>129</v>
      </c>
      <c r="E40" t="s">
        <v>3</v>
      </c>
      <c r="F40" s="2">
        <v>133.34</v>
      </c>
      <c r="G40">
        <v>5</v>
      </c>
      <c r="H40" s="2">
        <v>666.7</v>
      </c>
      <c r="I40" s="2">
        <f>VLOOKUP(C40,Cennik!$A$2:$D$325,4,0)</f>
        <v>133.34</v>
      </c>
      <c r="J40" t="b">
        <f t="shared" si="0"/>
        <v>1</v>
      </c>
    </row>
    <row r="41" spans="1:10" x14ac:dyDescent="0.3">
      <c r="A41" s="3">
        <v>42353</v>
      </c>
      <c r="B41" t="s">
        <v>695</v>
      </c>
      <c r="C41" s="1" t="s">
        <v>414</v>
      </c>
      <c r="D41" t="s">
        <v>152</v>
      </c>
      <c r="E41" t="s">
        <v>44</v>
      </c>
      <c r="F41" s="2">
        <v>119</v>
      </c>
      <c r="G41">
        <v>6</v>
      </c>
      <c r="H41" s="2">
        <v>714</v>
      </c>
      <c r="I41" s="2">
        <f>VLOOKUP(C41,Cennik!$A$2:$D$325,4,0)</f>
        <v>119</v>
      </c>
      <c r="J41" t="b">
        <f t="shared" si="0"/>
        <v>1</v>
      </c>
    </row>
    <row r="42" spans="1:10" x14ac:dyDescent="0.3">
      <c r="A42" s="3">
        <v>42353</v>
      </c>
      <c r="B42" t="s">
        <v>696</v>
      </c>
      <c r="C42" s="1" t="s">
        <v>437</v>
      </c>
      <c r="D42" t="s">
        <v>178</v>
      </c>
      <c r="E42" t="s">
        <v>179</v>
      </c>
      <c r="F42" s="2">
        <v>12.71</v>
      </c>
      <c r="G42">
        <v>9</v>
      </c>
      <c r="H42" s="2">
        <v>114.39000000000001</v>
      </c>
      <c r="I42" s="2">
        <f>VLOOKUP(C42,Cennik!$A$2:$D$325,4,0)</f>
        <v>12.71</v>
      </c>
      <c r="J42" t="b">
        <f t="shared" si="0"/>
        <v>1</v>
      </c>
    </row>
    <row r="43" spans="1:10" x14ac:dyDescent="0.3">
      <c r="A43" s="3">
        <v>42353</v>
      </c>
      <c r="B43" t="s">
        <v>697</v>
      </c>
      <c r="C43" s="1" t="s">
        <v>446</v>
      </c>
      <c r="D43" t="s">
        <v>188</v>
      </c>
      <c r="E43" t="s">
        <v>3</v>
      </c>
      <c r="F43" s="2">
        <v>0.06</v>
      </c>
      <c r="G43">
        <v>7</v>
      </c>
      <c r="H43" s="2">
        <v>0.42</v>
      </c>
      <c r="I43" s="2">
        <f>VLOOKUP(C43,Cennik!$A$2:$D$325,4,0)</f>
        <v>0.06</v>
      </c>
      <c r="J43" t="b">
        <f t="shared" si="0"/>
        <v>1</v>
      </c>
    </row>
    <row r="44" spans="1:10" x14ac:dyDescent="0.3">
      <c r="A44" s="3">
        <v>42353</v>
      </c>
      <c r="B44" t="s">
        <v>698</v>
      </c>
      <c r="C44" s="1" t="s">
        <v>629</v>
      </c>
      <c r="D44" t="s">
        <v>367</v>
      </c>
      <c r="E44" t="s">
        <v>3</v>
      </c>
      <c r="F44" s="2">
        <v>41.71</v>
      </c>
      <c r="G44">
        <v>5</v>
      </c>
      <c r="H44" s="2">
        <v>208.55</v>
      </c>
      <c r="I44" s="2">
        <f>VLOOKUP(C44,Cennik!$A$2:$D$325,4,0)</f>
        <v>41.71</v>
      </c>
      <c r="J44" t="b">
        <f t="shared" si="0"/>
        <v>1</v>
      </c>
    </row>
    <row r="45" spans="1:10" x14ac:dyDescent="0.3">
      <c r="A45" s="3">
        <v>42354</v>
      </c>
      <c r="B45" t="s">
        <v>699</v>
      </c>
      <c r="C45" s="1" t="s">
        <v>420</v>
      </c>
      <c r="D45" t="s">
        <v>158</v>
      </c>
      <c r="E45" t="s">
        <v>3</v>
      </c>
      <c r="F45" s="2">
        <v>641.47</v>
      </c>
      <c r="G45">
        <v>10</v>
      </c>
      <c r="H45" s="2">
        <v>6414.7000000000007</v>
      </c>
      <c r="I45" s="2">
        <f>VLOOKUP(C45,Cennik!$A$2:$D$325,4,0)</f>
        <v>641.47</v>
      </c>
      <c r="J45" t="b">
        <f t="shared" si="0"/>
        <v>1</v>
      </c>
    </row>
    <row r="46" spans="1:10" x14ac:dyDescent="0.3">
      <c r="A46" s="3">
        <v>42354</v>
      </c>
      <c r="B46" t="s">
        <v>700</v>
      </c>
      <c r="C46" s="1" t="s">
        <v>170</v>
      </c>
      <c r="D46" t="s">
        <v>171</v>
      </c>
      <c r="E46" t="s">
        <v>3</v>
      </c>
      <c r="F46" s="2">
        <v>8.24</v>
      </c>
      <c r="G46">
        <v>5</v>
      </c>
      <c r="H46" s="2">
        <v>41.2</v>
      </c>
      <c r="I46" s="2">
        <f>VLOOKUP(C46,Cennik!$A$2:$D$325,4,0)</f>
        <v>8.24</v>
      </c>
      <c r="J46" t="b">
        <f t="shared" si="0"/>
        <v>1</v>
      </c>
    </row>
    <row r="47" spans="1:10" x14ac:dyDescent="0.3">
      <c r="A47" s="3">
        <v>42354</v>
      </c>
      <c r="B47" t="s">
        <v>701</v>
      </c>
      <c r="C47" s="1" t="s">
        <v>510</v>
      </c>
      <c r="D47" t="s">
        <v>252</v>
      </c>
      <c r="E47" t="s">
        <v>3</v>
      </c>
      <c r="F47" s="2">
        <v>10</v>
      </c>
      <c r="G47">
        <v>6</v>
      </c>
      <c r="H47" s="2">
        <v>60</v>
      </c>
      <c r="I47" s="2">
        <f>VLOOKUP(C47,Cennik!$A$2:$D$325,4,0)</f>
        <v>10</v>
      </c>
      <c r="J47" t="b">
        <f t="shared" si="0"/>
        <v>1</v>
      </c>
    </row>
    <row r="48" spans="1:10" x14ac:dyDescent="0.3">
      <c r="A48" s="3">
        <v>42354</v>
      </c>
      <c r="B48" t="s">
        <v>702</v>
      </c>
      <c r="C48" s="1" t="s">
        <v>524</v>
      </c>
      <c r="D48" t="s">
        <v>265</v>
      </c>
      <c r="E48" t="s">
        <v>3</v>
      </c>
      <c r="F48" s="2">
        <v>149.05000000000001</v>
      </c>
      <c r="G48">
        <v>4</v>
      </c>
      <c r="H48" s="2">
        <v>596.20000000000005</v>
      </c>
      <c r="I48" s="2">
        <f>VLOOKUP(C48,Cennik!$A$2:$D$325,4,0)</f>
        <v>149.05000000000001</v>
      </c>
      <c r="J48" t="b">
        <f t="shared" si="0"/>
        <v>1</v>
      </c>
    </row>
    <row r="49" spans="1:10" x14ac:dyDescent="0.3">
      <c r="A49" s="3">
        <v>42354</v>
      </c>
      <c r="B49" t="s">
        <v>703</v>
      </c>
      <c r="C49" s="1" t="s">
        <v>532</v>
      </c>
      <c r="D49" t="s">
        <v>273</v>
      </c>
      <c r="E49" t="s">
        <v>44</v>
      </c>
      <c r="F49" s="2">
        <v>26.9</v>
      </c>
      <c r="G49">
        <v>10</v>
      </c>
      <c r="H49" s="2">
        <v>269</v>
      </c>
      <c r="I49" s="2">
        <f>VLOOKUP(C49,Cennik!$A$2:$D$325,4,0)</f>
        <v>26.9</v>
      </c>
      <c r="J49" t="b">
        <f t="shared" si="0"/>
        <v>1</v>
      </c>
    </row>
    <row r="50" spans="1:10" x14ac:dyDescent="0.3">
      <c r="A50" s="3">
        <v>42354</v>
      </c>
      <c r="B50" t="s">
        <v>704</v>
      </c>
      <c r="C50" s="1" t="s">
        <v>630</v>
      </c>
      <c r="D50" t="s">
        <v>368</v>
      </c>
      <c r="E50" t="s">
        <v>3</v>
      </c>
      <c r="F50" s="2">
        <v>9.8699999999999992</v>
      </c>
      <c r="G50">
        <v>14</v>
      </c>
      <c r="H50" s="2">
        <v>138.17999999999998</v>
      </c>
      <c r="I50" s="2">
        <f>VLOOKUP(C50,Cennik!$A$2:$D$325,4,0)</f>
        <v>9.8699999999999992</v>
      </c>
      <c r="J50" t="b">
        <f t="shared" si="0"/>
        <v>1</v>
      </c>
    </row>
    <row r="51" spans="1:10" x14ac:dyDescent="0.3">
      <c r="A51" s="3">
        <v>42355</v>
      </c>
      <c r="B51" t="s">
        <v>705</v>
      </c>
      <c r="C51" s="1" t="s">
        <v>386</v>
      </c>
      <c r="D51" t="s">
        <v>2</v>
      </c>
      <c r="E51" t="s">
        <v>3</v>
      </c>
      <c r="F51" s="2">
        <v>1551.44</v>
      </c>
      <c r="G51">
        <v>2</v>
      </c>
      <c r="H51" s="2">
        <v>3102.88</v>
      </c>
      <c r="I51" s="2">
        <f>VLOOKUP(C51,Cennik!$A$2:$D$325,4,0)</f>
        <v>1551.44</v>
      </c>
      <c r="J51" t="b">
        <f t="shared" si="0"/>
        <v>1</v>
      </c>
    </row>
    <row r="52" spans="1:10" x14ac:dyDescent="0.3">
      <c r="A52" s="3">
        <v>42355</v>
      </c>
      <c r="B52" t="s">
        <v>706</v>
      </c>
      <c r="C52" s="1" t="s">
        <v>400</v>
      </c>
      <c r="D52" t="s">
        <v>136</v>
      </c>
      <c r="E52" t="s">
        <v>3</v>
      </c>
      <c r="F52" s="2">
        <v>182.93</v>
      </c>
      <c r="G52">
        <v>13</v>
      </c>
      <c r="H52" s="2">
        <v>2378.09</v>
      </c>
      <c r="I52" s="2">
        <f>VLOOKUP(C52,Cennik!$A$2:$D$325,4,0)</f>
        <v>182.93</v>
      </c>
      <c r="J52" t="b">
        <f t="shared" si="0"/>
        <v>1</v>
      </c>
    </row>
    <row r="53" spans="1:10" x14ac:dyDescent="0.3">
      <c r="A53" s="3">
        <v>42355</v>
      </c>
      <c r="B53" t="s">
        <v>707</v>
      </c>
      <c r="C53" s="1" t="s">
        <v>413</v>
      </c>
      <c r="D53" t="s">
        <v>151</v>
      </c>
      <c r="E53" t="s">
        <v>3</v>
      </c>
      <c r="F53" s="2">
        <v>1.52</v>
      </c>
      <c r="G53">
        <v>14</v>
      </c>
      <c r="H53" s="2">
        <v>21.28</v>
      </c>
      <c r="I53" s="2">
        <f>VLOOKUP(C53,Cennik!$A$2:$D$325,4,0)</f>
        <v>1.52</v>
      </c>
      <c r="J53" t="b">
        <f t="shared" si="0"/>
        <v>1</v>
      </c>
    </row>
    <row r="54" spans="1:10" x14ac:dyDescent="0.3">
      <c r="A54" s="3">
        <v>42355</v>
      </c>
      <c r="B54" t="s">
        <v>708</v>
      </c>
      <c r="C54" s="1" t="s">
        <v>463</v>
      </c>
      <c r="D54" t="s">
        <v>203</v>
      </c>
      <c r="E54" t="s">
        <v>3</v>
      </c>
      <c r="F54" s="2">
        <v>0.22</v>
      </c>
      <c r="G54">
        <v>17</v>
      </c>
      <c r="H54" s="2">
        <v>3.74</v>
      </c>
      <c r="I54" s="2">
        <f>VLOOKUP(C54,Cennik!$A$2:$D$325,4,0)</f>
        <v>0.22</v>
      </c>
      <c r="J54" t="b">
        <f t="shared" si="0"/>
        <v>1</v>
      </c>
    </row>
    <row r="55" spans="1:10" x14ac:dyDescent="0.3">
      <c r="A55" s="3">
        <v>42356</v>
      </c>
      <c r="B55" t="s">
        <v>709</v>
      </c>
      <c r="C55" s="1" t="s">
        <v>399</v>
      </c>
      <c r="D55" t="s">
        <v>135</v>
      </c>
      <c r="E55" t="s">
        <v>3</v>
      </c>
      <c r="F55" s="2">
        <v>89.43</v>
      </c>
      <c r="G55">
        <v>10</v>
      </c>
      <c r="H55" s="2">
        <v>894.30000000000007</v>
      </c>
      <c r="I55" s="2">
        <f>VLOOKUP(C55,Cennik!$A$2:$D$325,4,0)</f>
        <v>89.43</v>
      </c>
      <c r="J55" t="b">
        <f t="shared" si="0"/>
        <v>1</v>
      </c>
    </row>
    <row r="56" spans="1:10" x14ac:dyDescent="0.3">
      <c r="A56" s="3">
        <v>42356</v>
      </c>
      <c r="B56" t="s">
        <v>710</v>
      </c>
      <c r="C56" s="1" t="s">
        <v>406</v>
      </c>
      <c r="D56" t="s">
        <v>144</v>
      </c>
      <c r="E56" t="s">
        <v>3</v>
      </c>
      <c r="F56" s="2">
        <v>11075</v>
      </c>
      <c r="G56">
        <v>6</v>
      </c>
      <c r="H56" s="2">
        <v>66450</v>
      </c>
      <c r="I56" s="2">
        <f>VLOOKUP(C56,Cennik!$A$2:$D$325,4,0)</f>
        <v>11075</v>
      </c>
      <c r="J56" t="b">
        <f t="shared" si="0"/>
        <v>1</v>
      </c>
    </row>
    <row r="57" spans="1:10" x14ac:dyDescent="0.3">
      <c r="A57" s="3">
        <v>42356</v>
      </c>
      <c r="B57" t="s">
        <v>711</v>
      </c>
      <c r="C57" s="1" t="s">
        <v>464</v>
      </c>
      <c r="D57" t="s">
        <v>204</v>
      </c>
      <c r="E57" t="s">
        <v>3</v>
      </c>
      <c r="F57" s="2">
        <v>0.65</v>
      </c>
      <c r="G57">
        <v>9</v>
      </c>
      <c r="H57" s="2">
        <v>5.8500000000000005</v>
      </c>
      <c r="I57" s="2">
        <f>VLOOKUP(C57,Cennik!$A$2:$D$325,4,0)</f>
        <v>0.65</v>
      </c>
      <c r="J57" t="b">
        <f t="shared" si="0"/>
        <v>1</v>
      </c>
    </row>
    <row r="58" spans="1:10" x14ac:dyDescent="0.3">
      <c r="A58" s="3">
        <v>42356</v>
      </c>
      <c r="B58" t="s">
        <v>712</v>
      </c>
      <c r="C58" s="1" t="s">
        <v>566</v>
      </c>
      <c r="D58" t="s">
        <v>303</v>
      </c>
      <c r="E58" t="s">
        <v>3</v>
      </c>
      <c r="F58" s="2">
        <v>39.83</v>
      </c>
      <c r="G58">
        <v>17</v>
      </c>
      <c r="H58" s="2">
        <v>677.11</v>
      </c>
      <c r="I58" s="2">
        <f>VLOOKUP(C58,Cennik!$A$2:$D$325,4,0)</f>
        <v>39.83</v>
      </c>
      <c r="J58" t="b">
        <f t="shared" si="0"/>
        <v>1</v>
      </c>
    </row>
    <row r="59" spans="1:10" x14ac:dyDescent="0.3">
      <c r="A59" s="3">
        <v>42356</v>
      </c>
      <c r="B59" t="s">
        <v>713</v>
      </c>
      <c r="C59" s="1" t="s">
        <v>583</v>
      </c>
      <c r="D59" t="s">
        <v>322</v>
      </c>
      <c r="E59" t="s">
        <v>3</v>
      </c>
      <c r="F59" s="2">
        <v>32.14</v>
      </c>
      <c r="G59">
        <v>8</v>
      </c>
      <c r="H59" s="2">
        <v>257.12</v>
      </c>
      <c r="I59" s="2">
        <f>VLOOKUP(C59,Cennik!$A$2:$D$325,4,0)</f>
        <v>32.14</v>
      </c>
      <c r="J59" t="b">
        <f t="shared" si="0"/>
        <v>1</v>
      </c>
    </row>
    <row r="60" spans="1:10" x14ac:dyDescent="0.3">
      <c r="A60" s="3">
        <v>42357</v>
      </c>
      <c r="B60" t="s">
        <v>714</v>
      </c>
      <c r="C60" s="1" t="s">
        <v>138</v>
      </c>
      <c r="D60" t="s">
        <v>139</v>
      </c>
      <c r="E60" t="s">
        <v>3</v>
      </c>
      <c r="F60" s="2">
        <v>22</v>
      </c>
      <c r="G60">
        <v>5</v>
      </c>
      <c r="H60" s="2">
        <v>110</v>
      </c>
      <c r="I60" s="2">
        <f>VLOOKUP(C60,Cennik!$A$2:$D$325,4,0)</f>
        <v>22</v>
      </c>
      <c r="J60" t="b">
        <f t="shared" si="0"/>
        <v>1</v>
      </c>
    </row>
    <row r="61" spans="1:10" x14ac:dyDescent="0.3">
      <c r="A61" s="3">
        <v>42357</v>
      </c>
      <c r="B61" t="s">
        <v>715</v>
      </c>
      <c r="C61" s="1" t="s">
        <v>515</v>
      </c>
      <c r="D61" t="s">
        <v>257</v>
      </c>
      <c r="E61" t="s">
        <v>3</v>
      </c>
      <c r="F61" s="2">
        <v>5.95</v>
      </c>
      <c r="G61">
        <v>13</v>
      </c>
      <c r="H61" s="2">
        <v>77.350000000000009</v>
      </c>
      <c r="I61" s="2">
        <f>VLOOKUP(C61,Cennik!$A$2:$D$325,4,0)</f>
        <v>5.95</v>
      </c>
      <c r="J61" t="b">
        <f t="shared" si="0"/>
        <v>1</v>
      </c>
    </row>
    <row r="62" spans="1:10" x14ac:dyDescent="0.3">
      <c r="A62" s="3">
        <v>42357</v>
      </c>
      <c r="B62" t="s">
        <v>716</v>
      </c>
      <c r="C62" s="1" t="s">
        <v>531</v>
      </c>
      <c r="D62" t="s">
        <v>272</v>
      </c>
      <c r="E62" t="s">
        <v>44</v>
      </c>
      <c r="F62" s="2">
        <v>31.5</v>
      </c>
      <c r="G62">
        <v>15</v>
      </c>
      <c r="H62" s="2">
        <v>472.5</v>
      </c>
      <c r="I62" s="2">
        <f>VLOOKUP(C62,Cennik!$A$2:$D$325,4,0)</f>
        <v>31.5</v>
      </c>
      <c r="J62" t="b">
        <f t="shared" si="0"/>
        <v>1</v>
      </c>
    </row>
    <row r="63" spans="1:10" x14ac:dyDescent="0.3">
      <c r="A63" s="3">
        <v>42357</v>
      </c>
      <c r="B63" t="s">
        <v>717</v>
      </c>
      <c r="C63" s="1" t="s">
        <v>582</v>
      </c>
      <c r="D63" t="s">
        <v>321</v>
      </c>
      <c r="E63" t="s">
        <v>3</v>
      </c>
      <c r="F63" s="2">
        <v>9</v>
      </c>
      <c r="G63">
        <v>13</v>
      </c>
      <c r="H63" s="2">
        <v>117</v>
      </c>
      <c r="I63" s="2">
        <f>VLOOKUP(C63,Cennik!$A$2:$D$325,4,0)</f>
        <v>9</v>
      </c>
      <c r="J63" t="b">
        <f t="shared" si="0"/>
        <v>1</v>
      </c>
    </row>
    <row r="64" spans="1:10" x14ac:dyDescent="0.3">
      <c r="A64" s="3">
        <v>42359</v>
      </c>
      <c r="B64" t="s">
        <v>718</v>
      </c>
      <c r="C64" s="1" t="s">
        <v>498</v>
      </c>
      <c r="D64" t="s">
        <v>240</v>
      </c>
      <c r="E64" t="s">
        <v>3</v>
      </c>
      <c r="F64" s="2">
        <v>49.88</v>
      </c>
      <c r="G64">
        <v>1</v>
      </c>
      <c r="H64" s="2">
        <v>49.88</v>
      </c>
      <c r="I64" s="2">
        <f>VLOOKUP(C64,Cennik!$A$2:$D$325,4,0)</f>
        <v>49.88</v>
      </c>
      <c r="J64" t="b">
        <f t="shared" si="0"/>
        <v>1</v>
      </c>
    </row>
    <row r="65" spans="1:10" x14ac:dyDescent="0.3">
      <c r="A65" s="3">
        <v>42359</v>
      </c>
      <c r="B65" t="s">
        <v>719</v>
      </c>
      <c r="C65" s="1" t="s">
        <v>542</v>
      </c>
      <c r="D65" t="s">
        <v>283</v>
      </c>
      <c r="E65" t="s">
        <v>3</v>
      </c>
      <c r="F65" s="2">
        <v>20000</v>
      </c>
      <c r="G65">
        <v>8</v>
      </c>
      <c r="H65" s="2">
        <v>160000</v>
      </c>
      <c r="I65" s="2">
        <f>VLOOKUP(C65,Cennik!$A$2:$D$325,4,0)</f>
        <v>20000</v>
      </c>
      <c r="J65" t="b">
        <f t="shared" si="0"/>
        <v>1</v>
      </c>
    </row>
    <row r="66" spans="1:10" x14ac:dyDescent="0.3">
      <c r="A66" s="3">
        <v>42360</v>
      </c>
      <c r="B66" t="s">
        <v>720</v>
      </c>
      <c r="C66" s="1" t="s">
        <v>444</v>
      </c>
      <c r="D66" t="s">
        <v>186</v>
      </c>
      <c r="E66" t="s">
        <v>3</v>
      </c>
      <c r="F66" s="2">
        <v>0.54</v>
      </c>
      <c r="G66">
        <v>12</v>
      </c>
      <c r="H66" s="2">
        <v>6.48</v>
      </c>
      <c r="I66" s="2">
        <f>VLOOKUP(C66,Cennik!$A$2:$D$325,4,0)</f>
        <v>0.54</v>
      </c>
      <c r="J66" t="b">
        <f t="shared" si="0"/>
        <v>1</v>
      </c>
    </row>
    <row r="67" spans="1:10" x14ac:dyDescent="0.3">
      <c r="A67" s="3">
        <v>42360</v>
      </c>
      <c r="B67" t="s">
        <v>721</v>
      </c>
      <c r="C67" s="1" t="s">
        <v>462</v>
      </c>
      <c r="D67" t="s">
        <v>202</v>
      </c>
      <c r="E67" t="s">
        <v>3</v>
      </c>
      <c r="F67" s="2">
        <v>5.99</v>
      </c>
      <c r="G67">
        <v>1</v>
      </c>
      <c r="H67" s="2">
        <v>5.99</v>
      </c>
      <c r="I67" s="2">
        <f>VLOOKUP(C67,Cennik!$A$2:$D$325,4,0)</f>
        <v>5.99</v>
      </c>
      <c r="J67" t="b">
        <f t="shared" ref="J67:J88" si="1">F67=I67</f>
        <v>1</v>
      </c>
    </row>
    <row r="68" spans="1:10" x14ac:dyDescent="0.3">
      <c r="A68" s="3">
        <v>42360</v>
      </c>
      <c r="B68" t="s">
        <v>722</v>
      </c>
      <c r="C68" s="1" t="s">
        <v>613</v>
      </c>
      <c r="D68" t="s">
        <v>351</v>
      </c>
      <c r="E68" t="s">
        <v>3</v>
      </c>
      <c r="F68" s="2">
        <v>1110.8599999999999</v>
      </c>
      <c r="G68">
        <v>14</v>
      </c>
      <c r="H68" s="2">
        <v>15552.039999999999</v>
      </c>
      <c r="I68" s="2">
        <f>VLOOKUP(C68,Cennik!$A$2:$D$325,4,0)</f>
        <v>1110.8599999999999</v>
      </c>
      <c r="J68" t="b">
        <f t="shared" si="1"/>
        <v>1</v>
      </c>
    </row>
    <row r="69" spans="1:10" x14ac:dyDescent="0.3">
      <c r="A69" s="3">
        <v>42361</v>
      </c>
      <c r="B69" t="s">
        <v>723</v>
      </c>
      <c r="C69" s="1" t="s">
        <v>448</v>
      </c>
      <c r="D69" t="s">
        <v>190</v>
      </c>
      <c r="E69" t="s">
        <v>3</v>
      </c>
      <c r="F69" s="2">
        <v>0.04</v>
      </c>
      <c r="G69">
        <v>8</v>
      </c>
      <c r="H69" s="2">
        <v>0.32</v>
      </c>
      <c r="I69" s="2">
        <f>VLOOKUP(C69,Cennik!$A$2:$D$325,4,0)</f>
        <v>0.04</v>
      </c>
      <c r="J69" t="b">
        <f t="shared" si="1"/>
        <v>1</v>
      </c>
    </row>
    <row r="70" spans="1:10" x14ac:dyDescent="0.3">
      <c r="A70" s="3">
        <v>42361</v>
      </c>
      <c r="B70" t="s">
        <v>724</v>
      </c>
      <c r="C70" s="1" t="s">
        <v>458</v>
      </c>
      <c r="D70" t="s">
        <v>198</v>
      </c>
      <c r="E70" t="s">
        <v>196</v>
      </c>
      <c r="F70" s="2">
        <v>15.71</v>
      </c>
      <c r="G70">
        <v>6</v>
      </c>
      <c r="H70" s="2">
        <v>94.26</v>
      </c>
      <c r="I70" s="2">
        <f>VLOOKUP(C70,Cennik!$A$2:$D$325,4,0)</f>
        <v>15.71</v>
      </c>
      <c r="J70" t="b">
        <f t="shared" si="1"/>
        <v>1</v>
      </c>
    </row>
    <row r="71" spans="1:10" x14ac:dyDescent="0.3">
      <c r="A71" s="3">
        <v>42362</v>
      </c>
      <c r="B71" t="s">
        <v>725</v>
      </c>
      <c r="C71" s="1" t="s">
        <v>436</v>
      </c>
      <c r="D71" t="s">
        <v>177</v>
      </c>
      <c r="E71" t="s">
        <v>3</v>
      </c>
      <c r="F71" s="2">
        <v>125.19</v>
      </c>
      <c r="G71">
        <v>9</v>
      </c>
      <c r="H71" s="2">
        <v>1126.71</v>
      </c>
      <c r="I71" s="2">
        <f>VLOOKUP(C71,Cennik!$A$2:$D$325,4,0)</f>
        <v>125.19</v>
      </c>
      <c r="J71" t="b">
        <f t="shared" si="1"/>
        <v>1</v>
      </c>
    </row>
    <row r="72" spans="1:10" x14ac:dyDescent="0.3">
      <c r="A72" s="3">
        <v>42362</v>
      </c>
      <c r="B72" t="s">
        <v>726</v>
      </c>
      <c r="C72" s="1" t="s">
        <v>438</v>
      </c>
      <c r="D72" t="s">
        <v>180</v>
      </c>
      <c r="E72" t="s">
        <v>3</v>
      </c>
      <c r="F72" s="2">
        <v>0.16</v>
      </c>
      <c r="G72">
        <v>6</v>
      </c>
      <c r="H72" s="2">
        <v>0.96</v>
      </c>
      <c r="I72" s="2">
        <f>VLOOKUP(C72,Cennik!$A$2:$D$325,4,0)</f>
        <v>0.16</v>
      </c>
      <c r="J72" t="b">
        <f t="shared" si="1"/>
        <v>1</v>
      </c>
    </row>
    <row r="73" spans="1:10" x14ac:dyDescent="0.3">
      <c r="A73" s="3">
        <v>42362</v>
      </c>
      <c r="B73" t="s">
        <v>727</v>
      </c>
      <c r="C73" s="1" t="s">
        <v>496</v>
      </c>
      <c r="D73" t="s">
        <v>238</v>
      </c>
      <c r="E73" t="s">
        <v>3</v>
      </c>
      <c r="F73" s="2">
        <v>22.01</v>
      </c>
      <c r="G73">
        <v>5</v>
      </c>
      <c r="H73" s="2">
        <v>110.05000000000001</v>
      </c>
      <c r="I73" s="2">
        <f>VLOOKUP(C73,Cennik!$A$2:$D$325,4,0)</f>
        <v>22.01</v>
      </c>
      <c r="J73" t="b">
        <f t="shared" si="1"/>
        <v>1</v>
      </c>
    </row>
    <row r="74" spans="1:10" x14ac:dyDescent="0.3">
      <c r="A74" s="3">
        <v>42362</v>
      </c>
      <c r="B74" t="s">
        <v>728</v>
      </c>
      <c r="C74" s="1" t="s">
        <v>528</v>
      </c>
      <c r="D74" t="s">
        <v>269</v>
      </c>
      <c r="E74" t="s">
        <v>3</v>
      </c>
      <c r="F74" s="2">
        <v>228.9</v>
      </c>
      <c r="G74">
        <v>7</v>
      </c>
      <c r="H74" s="2">
        <v>1602.3</v>
      </c>
      <c r="I74" s="2">
        <f>VLOOKUP(C74,Cennik!$A$2:$D$325,4,0)</f>
        <v>28.9</v>
      </c>
      <c r="J74" t="b">
        <f t="shared" si="1"/>
        <v>0</v>
      </c>
    </row>
    <row r="75" spans="1:10" x14ac:dyDescent="0.3">
      <c r="A75" s="3">
        <v>42362</v>
      </c>
      <c r="B75" t="s">
        <v>729</v>
      </c>
      <c r="C75" s="1" t="s">
        <v>550</v>
      </c>
      <c r="D75" t="s">
        <v>287</v>
      </c>
      <c r="E75" t="s">
        <v>3</v>
      </c>
      <c r="F75" s="2">
        <v>4972.21</v>
      </c>
      <c r="G75">
        <v>9</v>
      </c>
      <c r="H75" s="2">
        <v>44749.89</v>
      </c>
      <c r="I75" s="2">
        <f>VLOOKUP(C75,Cennik!$A$2:$D$325,4,0)</f>
        <v>4972.21</v>
      </c>
      <c r="J75" t="b">
        <f t="shared" si="1"/>
        <v>1</v>
      </c>
    </row>
    <row r="76" spans="1:10" x14ac:dyDescent="0.3">
      <c r="A76" s="3">
        <v>42365</v>
      </c>
      <c r="B76" t="s">
        <v>730</v>
      </c>
      <c r="C76" s="1" t="s">
        <v>584</v>
      </c>
      <c r="D76" t="s">
        <v>323</v>
      </c>
      <c r="E76" t="s">
        <v>3</v>
      </c>
      <c r="F76" s="2">
        <v>118.75</v>
      </c>
      <c r="G76">
        <v>16</v>
      </c>
      <c r="H76" s="2">
        <v>1900</v>
      </c>
      <c r="I76" s="2">
        <f>VLOOKUP(C76,Cennik!$A$2:$D$325,4,0)</f>
        <v>118.75</v>
      </c>
      <c r="J76" t="b">
        <f t="shared" si="1"/>
        <v>1</v>
      </c>
    </row>
    <row r="77" spans="1:10" x14ac:dyDescent="0.3">
      <c r="A77" s="3">
        <v>42366</v>
      </c>
      <c r="B77" t="s">
        <v>731</v>
      </c>
      <c r="C77" s="1" t="s">
        <v>407</v>
      </c>
      <c r="D77" t="s">
        <v>145</v>
      </c>
      <c r="E77" t="s">
        <v>3</v>
      </c>
      <c r="F77" s="2">
        <v>1.39</v>
      </c>
      <c r="G77">
        <v>15</v>
      </c>
      <c r="H77" s="2">
        <v>20.849999999999998</v>
      </c>
      <c r="I77" s="2">
        <f>VLOOKUP(C77,Cennik!$A$2:$D$325,4,0)</f>
        <v>1.39</v>
      </c>
      <c r="J77" t="b">
        <f t="shared" si="1"/>
        <v>1</v>
      </c>
    </row>
    <row r="78" spans="1:10" x14ac:dyDescent="0.3">
      <c r="A78" s="3">
        <v>42366</v>
      </c>
      <c r="B78" t="s">
        <v>732</v>
      </c>
      <c r="C78" s="1" t="s">
        <v>493</v>
      </c>
      <c r="D78" t="s">
        <v>235</v>
      </c>
      <c r="E78" t="s">
        <v>3</v>
      </c>
      <c r="F78" s="2">
        <v>10.71</v>
      </c>
      <c r="G78">
        <v>17</v>
      </c>
      <c r="H78" s="2">
        <v>182.07000000000002</v>
      </c>
      <c r="I78" s="2">
        <f>VLOOKUP(C78,Cennik!$A$2:$D$325,4,0)</f>
        <v>10.71</v>
      </c>
      <c r="J78" t="b">
        <f t="shared" si="1"/>
        <v>1</v>
      </c>
    </row>
    <row r="79" spans="1:10" x14ac:dyDescent="0.3">
      <c r="A79" s="3">
        <v>42366</v>
      </c>
      <c r="B79" t="s">
        <v>733</v>
      </c>
      <c r="C79" s="1" t="s">
        <v>533</v>
      </c>
      <c r="D79" t="s">
        <v>274</v>
      </c>
      <c r="E79" t="s">
        <v>7</v>
      </c>
      <c r="F79" s="2">
        <v>5.25</v>
      </c>
      <c r="G79">
        <v>6</v>
      </c>
      <c r="H79" s="2">
        <v>31.5</v>
      </c>
      <c r="I79" s="2">
        <f>VLOOKUP(C79,Cennik!$A$2:$D$325,4,0)</f>
        <v>5.25</v>
      </c>
      <c r="J79" t="b">
        <f t="shared" si="1"/>
        <v>1</v>
      </c>
    </row>
    <row r="80" spans="1:10" x14ac:dyDescent="0.3">
      <c r="A80" s="3">
        <v>42366</v>
      </c>
      <c r="B80" t="s">
        <v>734</v>
      </c>
      <c r="C80" s="1" t="s">
        <v>604</v>
      </c>
      <c r="D80" t="s">
        <v>343</v>
      </c>
      <c r="E80" t="s">
        <v>3</v>
      </c>
      <c r="F80" s="2">
        <v>1.68</v>
      </c>
      <c r="G80">
        <v>8</v>
      </c>
      <c r="H80" s="2">
        <v>13.44</v>
      </c>
      <c r="I80" s="2">
        <f>VLOOKUP(C80,Cennik!$A$2:$D$325,4,0)</f>
        <v>1.68</v>
      </c>
      <c r="J80" t="b">
        <f t="shared" si="1"/>
        <v>1</v>
      </c>
    </row>
    <row r="81" spans="1:10" x14ac:dyDescent="0.3">
      <c r="A81" s="3">
        <v>42367</v>
      </c>
      <c r="B81" t="s">
        <v>735</v>
      </c>
      <c r="C81" s="1" t="s">
        <v>387</v>
      </c>
      <c r="D81" t="s">
        <v>4</v>
      </c>
      <c r="E81" t="s">
        <v>3</v>
      </c>
      <c r="F81" s="2">
        <v>1921.84</v>
      </c>
      <c r="G81">
        <v>15</v>
      </c>
      <c r="H81" s="2">
        <v>28827.599999999999</v>
      </c>
      <c r="I81" s="2">
        <f>VLOOKUP(C81,Cennik!$A$2:$D$325,4,0)</f>
        <v>1921.84</v>
      </c>
      <c r="J81" t="b">
        <f t="shared" si="1"/>
        <v>1</v>
      </c>
    </row>
    <row r="82" spans="1:10" x14ac:dyDescent="0.3">
      <c r="A82" s="3">
        <v>42367</v>
      </c>
      <c r="B82" t="s">
        <v>736</v>
      </c>
      <c r="C82" s="1" t="s">
        <v>389</v>
      </c>
      <c r="D82" t="s">
        <v>122</v>
      </c>
      <c r="E82" t="s">
        <v>3</v>
      </c>
      <c r="F82" s="2">
        <v>54.31</v>
      </c>
      <c r="G82">
        <v>6</v>
      </c>
      <c r="H82" s="2">
        <v>325.86</v>
      </c>
      <c r="I82" s="2">
        <f>VLOOKUP(C82,Cennik!$A$2:$D$325,4,0)</f>
        <v>54.31</v>
      </c>
      <c r="J82" t="b">
        <f t="shared" si="1"/>
        <v>1</v>
      </c>
    </row>
    <row r="83" spans="1:10" x14ac:dyDescent="0.3">
      <c r="A83" s="3">
        <v>42367</v>
      </c>
      <c r="B83" t="s">
        <v>737</v>
      </c>
      <c r="C83" s="1" t="s">
        <v>557</v>
      </c>
      <c r="D83" t="s">
        <v>294</v>
      </c>
      <c r="E83" t="s">
        <v>3</v>
      </c>
      <c r="F83" s="2">
        <v>4.79</v>
      </c>
      <c r="G83">
        <v>7</v>
      </c>
      <c r="H83" s="2">
        <v>33.53</v>
      </c>
      <c r="I83" s="2">
        <f>VLOOKUP(C83,Cennik!$A$2:$D$325,4,0)</f>
        <v>4.79</v>
      </c>
      <c r="J83" t="b">
        <f t="shared" si="1"/>
        <v>1</v>
      </c>
    </row>
    <row r="84" spans="1:10" x14ac:dyDescent="0.3">
      <c r="A84" s="3">
        <v>42367</v>
      </c>
      <c r="B84" t="s">
        <v>738</v>
      </c>
      <c r="C84" s="1" t="s">
        <v>603</v>
      </c>
      <c r="D84" t="s">
        <v>342</v>
      </c>
      <c r="E84" t="s">
        <v>3</v>
      </c>
      <c r="F84" s="2">
        <v>3.68</v>
      </c>
      <c r="G84">
        <v>8</v>
      </c>
      <c r="H84" s="2">
        <v>29.44</v>
      </c>
      <c r="I84" s="2">
        <f>VLOOKUP(C84,Cennik!$A$2:$D$325,4,0)</f>
        <v>3.68</v>
      </c>
      <c r="J84" t="b">
        <f t="shared" si="1"/>
        <v>1</v>
      </c>
    </row>
    <row r="85" spans="1:10" x14ac:dyDescent="0.3">
      <c r="A85" s="3">
        <v>42368</v>
      </c>
      <c r="B85" t="s">
        <v>739</v>
      </c>
      <c r="C85" s="1" t="s">
        <v>565</v>
      </c>
      <c r="D85" t="s">
        <v>302</v>
      </c>
      <c r="E85" t="s">
        <v>3</v>
      </c>
      <c r="F85" s="2">
        <v>287</v>
      </c>
      <c r="G85">
        <v>13</v>
      </c>
      <c r="H85" s="2">
        <v>3731</v>
      </c>
      <c r="I85" s="2">
        <f>VLOOKUP(C85,Cennik!$A$2:$D$325,4,0)</f>
        <v>287</v>
      </c>
      <c r="J85" t="b">
        <f t="shared" si="1"/>
        <v>1</v>
      </c>
    </row>
    <row r="86" spans="1:10" x14ac:dyDescent="0.3">
      <c r="A86" s="3">
        <v>42368</v>
      </c>
      <c r="B86" t="s">
        <v>740</v>
      </c>
      <c r="C86" s="1" t="s">
        <v>581</v>
      </c>
      <c r="D86" t="s">
        <v>320</v>
      </c>
      <c r="E86" t="s">
        <v>3</v>
      </c>
      <c r="F86" s="2">
        <v>33.64</v>
      </c>
      <c r="G86">
        <v>11</v>
      </c>
      <c r="H86" s="2">
        <v>370.04</v>
      </c>
      <c r="I86" s="2">
        <f>VLOOKUP(C86,Cennik!$A$2:$D$325,4,0)</f>
        <v>33.64</v>
      </c>
      <c r="J86" t="b">
        <f t="shared" si="1"/>
        <v>1</v>
      </c>
    </row>
    <row r="87" spans="1:10" x14ac:dyDescent="0.3">
      <c r="A87" s="3">
        <v>42369</v>
      </c>
      <c r="B87" t="s">
        <v>741</v>
      </c>
      <c r="C87" s="1" t="s">
        <v>435</v>
      </c>
      <c r="D87" t="s">
        <v>175</v>
      </c>
      <c r="E87" t="s">
        <v>176</v>
      </c>
      <c r="F87" s="2">
        <v>11500</v>
      </c>
      <c r="G87">
        <v>11</v>
      </c>
      <c r="H87" s="2">
        <v>126500</v>
      </c>
      <c r="I87" s="2">
        <f>VLOOKUP(C87,Cennik!$A$2:$D$325,4,0)</f>
        <v>11500</v>
      </c>
      <c r="J87" t="b">
        <f t="shared" si="1"/>
        <v>1</v>
      </c>
    </row>
    <row r="88" spans="1:10" x14ac:dyDescent="0.3">
      <c r="A88" s="3">
        <v>42369</v>
      </c>
      <c r="B88" t="s">
        <v>742</v>
      </c>
      <c r="C88" s="1" t="s">
        <v>536</v>
      </c>
      <c r="D88" t="s">
        <v>277</v>
      </c>
      <c r="E88" t="s">
        <v>3</v>
      </c>
      <c r="F88" s="2">
        <v>500</v>
      </c>
      <c r="G88">
        <v>11</v>
      </c>
      <c r="H88" s="2">
        <v>5500</v>
      </c>
      <c r="I88" s="2">
        <f>VLOOKUP(C88,Cennik!$A$2:$D$325,4,0)</f>
        <v>500</v>
      </c>
      <c r="J88" t="b">
        <f t="shared" si="1"/>
        <v>1</v>
      </c>
    </row>
  </sheetData>
  <conditionalFormatting sqref="C1:C88">
    <cfRule type="duplicateValues" dxfId="1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3"/>
  <sheetViews>
    <sheetView tabSelected="1" workbookViewId="0">
      <selection activeCell="E14" sqref="E14"/>
    </sheetView>
  </sheetViews>
  <sheetFormatPr defaultRowHeight="14.4" x14ac:dyDescent="0.3"/>
  <cols>
    <col min="1" max="2" width="17.5546875" customWidth="1"/>
    <col min="9" max="9" width="10.44140625" customWidth="1"/>
    <col min="10" max="10" width="12.5546875" customWidth="1"/>
    <col min="11" max="11" width="10.88671875" customWidth="1"/>
  </cols>
  <sheetData>
    <row r="1" spans="1:11" x14ac:dyDescent="0.3">
      <c r="A1" t="s">
        <v>657</v>
      </c>
      <c r="B1" s="3" t="s">
        <v>743</v>
      </c>
      <c r="C1" t="s">
        <v>653</v>
      </c>
      <c r="D1" s="1" t="s">
        <v>652</v>
      </c>
      <c r="E1" t="s">
        <v>649</v>
      </c>
      <c r="F1" t="s">
        <v>1</v>
      </c>
      <c r="G1" s="2" t="s">
        <v>648</v>
      </c>
      <c r="H1" t="s">
        <v>650</v>
      </c>
      <c r="I1" t="s">
        <v>651</v>
      </c>
      <c r="J1" t="s">
        <v>818</v>
      </c>
      <c r="K1" t="s">
        <v>817</v>
      </c>
    </row>
    <row r="2" spans="1:11" x14ac:dyDescent="0.3">
      <c r="A2" t="s">
        <v>744</v>
      </c>
      <c r="B2" s="3">
        <v>42342</v>
      </c>
      <c r="C2" t="s">
        <v>661</v>
      </c>
      <c r="D2" s="1" t="s">
        <v>445</v>
      </c>
      <c r="E2" t="s">
        <v>187</v>
      </c>
      <c r="F2" t="s">
        <v>3</v>
      </c>
      <c r="G2" s="2">
        <v>0.46</v>
      </c>
      <c r="H2">
        <v>12</v>
      </c>
      <c r="I2" s="2">
        <v>5.5200000000000005</v>
      </c>
      <c r="J2" s="2">
        <f>VLOOKUP(C2,'Oferty '!$B$2:$H$88,5,0)</f>
        <v>0.46</v>
      </c>
      <c r="K2" t="b">
        <f>G2=J2</f>
        <v>1</v>
      </c>
    </row>
    <row r="3" spans="1:11" x14ac:dyDescent="0.3">
      <c r="A3" t="s">
        <v>745</v>
      </c>
      <c r="B3" s="3">
        <v>42343</v>
      </c>
      <c r="C3" t="s">
        <v>655</v>
      </c>
      <c r="D3" s="1" t="s">
        <v>455</v>
      </c>
      <c r="E3" t="s">
        <v>194</v>
      </c>
      <c r="F3" t="s">
        <v>3</v>
      </c>
      <c r="G3" s="2">
        <v>173.17</v>
      </c>
      <c r="H3">
        <v>15</v>
      </c>
      <c r="I3" s="2">
        <v>2597.5499999999997</v>
      </c>
      <c r="J3" s="2">
        <f>VLOOKUP(C3,'Oferty '!$B$2:$H$88,5,0)</f>
        <v>173.17</v>
      </c>
      <c r="K3" t="b">
        <f t="shared" ref="K3:K66" si="0">G3=J3</f>
        <v>1</v>
      </c>
    </row>
    <row r="4" spans="1:11" x14ac:dyDescent="0.3">
      <c r="A4" t="s">
        <v>746</v>
      </c>
      <c r="B4" s="3">
        <v>42343</v>
      </c>
      <c r="C4" t="s">
        <v>656</v>
      </c>
      <c r="D4" s="1" t="s">
        <v>537</v>
      </c>
      <c r="E4" t="s">
        <v>278</v>
      </c>
      <c r="F4" t="s">
        <v>3</v>
      </c>
      <c r="G4" s="2">
        <v>400</v>
      </c>
      <c r="H4">
        <v>15</v>
      </c>
      <c r="I4" s="2">
        <v>6000</v>
      </c>
      <c r="J4" s="2">
        <f>VLOOKUP(C4,'Oferty '!$B$2:$H$88,5,0)</f>
        <v>400</v>
      </c>
      <c r="K4" t="b">
        <f t="shared" si="0"/>
        <v>1</v>
      </c>
    </row>
    <row r="5" spans="1:11" x14ac:dyDescent="0.3">
      <c r="A5" t="s">
        <v>747</v>
      </c>
      <c r="B5" s="3">
        <v>42343</v>
      </c>
      <c r="C5" t="s">
        <v>662</v>
      </c>
      <c r="D5" s="1" t="s">
        <v>608</v>
      </c>
      <c r="E5" t="s">
        <v>347</v>
      </c>
      <c r="F5" t="s">
        <v>3</v>
      </c>
      <c r="G5" s="2">
        <v>599.36</v>
      </c>
      <c r="H5">
        <v>17</v>
      </c>
      <c r="I5" s="2">
        <v>10189.120000000001</v>
      </c>
      <c r="J5" s="2">
        <f>VLOOKUP(C5,'Oferty '!$B$2:$H$88,5,0)</f>
        <v>599.36</v>
      </c>
      <c r="K5" t="b">
        <f t="shared" si="0"/>
        <v>1</v>
      </c>
    </row>
    <row r="6" spans="1:11" x14ac:dyDescent="0.3">
      <c r="A6" t="s">
        <v>748</v>
      </c>
      <c r="B6" s="3">
        <v>42344</v>
      </c>
      <c r="C6" t="s">
        <v>658</v>
      </c>
      <c r="D6" s="1" t="s">
        <v>633</v>
      </c>
      <c r="E6" t="s">
        <v>371</v>
      </c>
      <c r="F6" t="s">
        <v>3</v>
      </c>
      <c r="G6" s="2">
        <v>11.2</v>
      </c>
      <c r="H6">
        <v>5</v>
      </c>
      <c r="I6" s="2">
        <v>56</v>
      </c>
      <c r="J6" s="2">
        <f>VLOOKUP(C6,'Oferty '!$B$2:$H$88,5,0)</f>
        <v>11.2</v>
      </c>
      <c r="K6" t="b">
        <f t="shared" si="0"/>
        <v>1</v>
      </c>
    </row>
    <row r="7" spans="1:11" x14ac:dyDescent="0.3">
      <c r="A7" t="s">
        <v>749</v>
      </c>
      <c r="B7" s="3">
        <v>42344</v>
      </c>
      <c r="C7" t="s">
        <v>660</v>
      </c>
      <c r="D7" s="1" t="s">
        <v>418</v>
      </c>
      <c r="E7" t="s">
        <v>156</v>
      </c>
      <c r="F7" t="s">
        <v>3</v>
      </c>
      <c r="G7" s="2">
        <v>40.64</v>
      </c>
      <c r="H7">
        <v>13</v>
      </c>
      <c r="I7" s="2">
        <v>528.32000000000005</v>
      </c>
      <c r="J7" s="2">
        <f>VLOOKUP(C7,'Oferty '!$B$2:$H$88,5,0)</f>
        <v>40.64</v>
      </c>
      <c r="K7" t="b">
        <f t="shared" si="0"/>
        <v>1</v>
      </c>
    </row>
    <row r="8" spans="1:11" x14ac:dyDescent="0.3">
      <c r="A8" t="s">
        <v>750</v>
      </c>
      <c r="B8" s="3">
        <v>42345</v>
      </c>
      <c r="C8" t="s">
        <v>665</v>
      </c>
      <c r="D8" s="1" t="s">
        <v>396</v>
      </c>
      <c r="E8" t="s">
        <v>130</v>
      </c>
      <c r="F8" t="s">
        <v>3</v>
      </c>
      <c r="G8" s="2">
        <v>144.44</v>
      </c>
      <c r="H8">
        <v>13</v>
      </c>
      <c r="I8" s="2">
        <v>1877.72</v>
      </c>
      <c r="J8" s="2">
        <f>VLOOKUP(C8,'Oferty '!$B$2:$H$88,5,0)</f>
        <v>144.44</v>
      </c>
      <c r="K8" t="b">
        <f t="shared" si="0"/>
        <v>1</v>
      </c>
    </row>
    <row r="9" spans="1:11" x14ac:dyDescent="0.3">
      <c r="A9" t="s">
        <v>751</v>
      </c>
      <c r="B9" s="3">
        <v>42345</v>
      </c>
      <c r="C9" t="s">
        <v>669</v>
      </c>
      <c r="D9" s="1" t="s">
        <v>540</v>
      </c>
      <c r="E9" t="s">
        <v>281</v>
      </c>
      <c r="F9" t="s">
        <v>3</v>
      </c>
      <c r="G9" s="2">
        <v>100</v>
      </c>
      <c r="H9">
        <v>5</v>
      </c>
      <c r="I9" s="2">
        <v>500</v>
      </c>
      <c r="J9" s="2">
        <f>VLOOKUP(C9,'Oferty '!$B$2:$H$88,5,0)</f>
        <v>100</v>
      </c>
      <c r="K9" t="b">
        <f t="shared" si="0"/>
        <v>1</v>
      </c>
    </row>
    <row r="10" spans="1:11" x14ac:dyDescent="0.3">
      <c r="A10" t="s">
        <v>752</v>
      </c>
      <c r="B10" s="3">
        <v>42346</v>
      </c>
      <c r="C10" t="s">
        <v>672</v>
      </c>
      <c r="D10" s="1" t="s">
        <v>534</v>
      </c>
      <c r="E10" t="s">
        <v>275</v>
      </c>
      <c r="F10" t="s">
        <v>44</v>
      </c>
      <c r="G10" s="2">
        <v>23.8</v>
      </c>
      <c r="H10">
        <v>13</v>
      </c>
      <c r="I10" s="2">
        <v>309.40000000000003</v>
      </c>
      <c r="J10" s="2">
        <f>VLOOKUP(C10,'Oferty '!$B$2:$H$88,5,0)</f>
        <v>23.8</v>
      </c>
      <c r="K10" t="b">
        <f t="shared" si="0"/>
        <v>1</v>
      </c>
    </row>
    <row r="11" spans="1:11" x14ac:dyDescent="0.3">
      <c r="A11" t="s">
        <v>753</v>
      </c>
      <c r="B11" s="3">
        <v>42347</v>
      </c>
      <c r="C11" t="s">
        <v>663</v>
      </c>
      <c r="D11" s="1" t="s">
        <v>451</v>
      </c>
      <c r="E11" t="s">
        <v>191</v>
      </c>
      <c r="F11" t="s">
        <v>3</v>
      </c>
      <c r="G11" s="2">
        <v>0.14000000000000001</v>
      </c>
      <c r="H11">
        <v>7</v>
      </c>
      <c r="I11" s="2">
        <v>0.98000000000000009</v>
      </c>
      <c r="J11" s="2">
        <f>VLOOKUP(C11,'Oferty '!$B$2:$H$88,5,0)</f>
        <v>0.14000000000000001</v>
      </c>
      <c r="K11" t="b">
        <f t="shared" si="0"/>
        <v>1</v>
      </c>
    </row>
    <row r="12" spans="1:11" x14ac:dyDescent="0.3">
      <c r="A12" t="s">
        <v>754</v>
      </c>
      <c r="B12" s="3">
        <v>42347</v>
      </c>
      <c r="C12" t="s">
        <v>667</v>
      </c>
      <c r="D12" s="1" t="s">
        <v>465</v>
      </c>
      <c r="E12" t="s">
        <v>205</v>
      </c>
      <c r="F12" t="s">
        <v>3</v>
      </c>
      <c r="G12" s="2">
        <v>8.0299999999999994</v>
      </c>
      <c r="H12">
        <v>16</v>
      </c>
      <c r="I12" s="2">
        <v>128.47999999999999</v>
      </c>
      <c r="J12" s="2">
        <f>VLOOKUP(C12,'Oferty '!$B$2:$H$88,5,0)</f>
        <v>8.0299999999999994</v>
      </c>
      <c r="K12" t="b">
        <f t="shared" si="0"/>
        <v>1</v>
      </c>
    </row>
    <row r="13" spans="1:11" x14ac:dyDescent="0.3">
      <c r="A13" t="s">
        <v>755</v>
      </c>
      <c r="B13" s="3">
        <v>42347</v>
      </c>
      <c r="C13" t="s">
        <v>668</v>
      </c>
      <c r="D13" s="1" t="s">
        <v>520</v>
      </c>
      <c r="E13" t="s">
        <v>261</v>
      </c>
      <c r="F13" t="s">
        <v>3</v>
      </c>
      <c r="G13" s="2">
        <v>1.56</v>
      </c>
      <c r="H13">
        <v>3</v>
      </c>
      <c r="I13" s="2">
        <v>4.68</v>
      </c>
      <c r="J13" s="2">
        <f>VLOOKUP(C13,'Oferty '!$B$2:$H$88,5,0)</f>
        <v>1.56</v>
      </c>
      <c r="K13" t="b">
        <f t="shared" si="0"/>
        <v>1</v>
      </c>
    </row>
    <row r="14" spans="1:11" x14ac:dyDescent="0.3">
      <c r="A14" t="s">
        <v>756</v>
      </c>
      <c r="B14" s="3">
        <v>42348</v>
      </c>
      <c r="C14" t="s">
        <v>664</v>
      </c>
      <c r="D14" s="1" t="s">
        <v>483</v>
      </c>
      <c r="E14" t="s">
        <v>225</v>
      </c>
      <c r="F14" t="s">
        <v>3</v>
      </c>
      <c r="G14" s="2">
        <v>26.74</v>
      </c>
      <c r="H14">
        <v>3</v>
      </c>
      <c r="I14" s="2">
        <v>80.22</v>
      </c>
      <c r="J14" s="2">
        <f>VLOOKUP(C14,'Oferty '!$B$2:$H$88,5,0)</f>
        <v>26.74</v>
      </c>
      <c r="K14" t="b">
        <f t="shared" si="0"/>
        <v>1</v>
      </c>
    </row>
    <row r="15" spans="1:11" x14ac:dyDescent="0.3">
      <c r="A15" t="s">
        <v>757</v>
      </c>
      <c r="B15" s="3">
        <v>42348</v>
      </c>
      <c r="C15" t="s">
        <v>678</v>
      </c>
      <c r="D15" s="1" t="s">
        <v>632</v>
      </c>
      <c r="E15" t="s">
        <v>370</v>
      </c>
      <c r="F15" t="s">
        <v>3</v>
      </c>
      <c r="G15" s="2">
        <v>11.82</v>
      </c>
      <c r="H15">
        <v>10</v>
      </c>
      <c r="I15" s="2">
        <v>118.2</v>
      </c>
      <c r="J15" s="2">
        <f>VLOOKUP(C15,'Oferty '!$B$2:$H$88,5,0)</f>
        <v>11.82</v>
      </c>
      <c r="K15" t="b">
        <f t="shared" si="0"/>
        <v>1</v>
      </c>
    </row>
    <row r="16" spans="1:11" x14ac:dyDescent="0.3">
      <c r="A16" t="s">
        <v>758</v>
      </c>
      <c r="B16" s="3">
        <v>42349</v>
      </c>
      <c r="C16" t="s">
        <v>677</v>
      </c>
      <c r="D16" s="1" t="s">
        <v>623</v>
      </c>
      <c r="E16" t="s">
        <v>361</v>
      </c>
      <c r="F16" t="s">
        <v>176</v>
      </c>
      <c r="G16" s="2">
        <v>1121</v>
      </c>
      <c r="H16">
        <v>6</v>
      </c>
      <c r="I16" s="2">
        <v>6726</v>
      </c>
      <c r="J16" s="2">
        <f>VLOOKUP(C16,'Oferty '!$B$2:$H$88,5,0)</f>
        <v>9200</v>
      </c>
      <c r="K16" t="b">
        <f t="shared" si="0"/>
        <v>0</v>
      </c>
    </row>
    <row r="17" spans="1:11" x14ac:dyDescent="0.3">
      <c r="A17" t="s">
        <v>759</v>
      </c>
      <c r="B17" s="3">
        <v>42349</v>
      </c>
      <c r="C17" t="s">
        <v>684</v>
      </c>
      <c r="D17" s="1" t="s">
        <v>643</v>
      </c>
      <c r="E17" t="s">
        <v>381</v>
      </c>
      <c r="F17" t="s">
        <v>3</v>
      </c>
      <c r="G17" s="2">
        <v>17.3</v>
      </c>
      <c r="H17">
        <v>13</v>
      </c>
      <c r="I17" s="2">
        <v>224.9</v>
      </c>
      <c r="J17" s="2">
        <f>VLOOKUP(C17,'Oferty '!$B$2:$H$88,5,0)</f>
        <v>17.3</v>
      </c>
      <c r="K17" t="b">
        <f t="shared" si="0"/>
        <v>1</v>
      </c>
    </row>
    <row r="18" spans="1:11" x14ac:dyDescent="0.3">
      <c r="A18" t="s">
        <v>760</v>
      </c>
      <c r="B18" s="3">
        <v>42350</v>
      </c>
      <c r="C18" t="s">
        <v>666</v>
      </c>
      <c r="D18" s="1" t="s">
        <v>442</v>
      </c>
      <c r="E18" t="s">
        <v>184</v>
      </c>
      <c r="F18" t="s">
        <v>179</v>
      </c>
      <c r="G18" s="2">
        <v>0.17</v>
      </c>
      <c r="H18">
        <v>13</v>
      </c>
      <c r="I18" s="2">
        <v>2.21</v>
      </c>
      <c r="J18" s="2">
        <f>VLOOKUP(C18,'Oferty '!$B$2:$H$88,5,0)</f>
        <v>0.17</v>
      </c>
      <c r="K18" t="b">
        <f t="shared" si="0"/>
        <v>1</v>
      </c>
    </row>
    <row r="19" spans="1:11" x14ac:dyDescent="0.3">
      <c r="A19" t="s">
        <v>761</v>
      </c>
      <c r="B19" s="3">
        <v>42350</v>
      </c>
      <c r="C19" t="s">
        <v>679</v>
      </c>
      <c r="D19" s="1" t="s">
        <v>450</v>
      </c>
      <c r="E19" t="s">
        <v>191</v>
      </c>
      <c r="F19" t="s">
        <v>3</v>
      </c>
      <c r="G19" s="2">
        <v>0.13</v>
      </c>
      <c r="H19">
        <v>7</v>
      </c>
      <c r="I19" s="2">
        <v>0.91</v>
      </c>
      <c r="J19" s="2">
        <f>VLOOKUP(C19,'Oferty '!$B$2:$H$88,5,0)</f>
        <v>0.13</v>
      </c>
      <c r="K19" t="b">
        <f t="shared" si="0"/>
        <v>1</v>
      </c>
    </row>
    <row r="20" spans="1:11" x14ac:dyDescent="0.3">
      <c r="A20" t="s">
        <v>762</v>
      </c>
      <c r="B20" s="3">
        <v>42350</v>
      </c>
      <c r="C20" t="s">
        <v>681</v>
      </c>
      <c r="D20" s="1" t="s">
        <v>466</v>
      </c>
      <c r="E20" t="s">
        <v>206</v>
      </c>
      <c r="F20" t="s">
        <v>3</v>
      </c>
      <c r="G20" s="2">
        <v>0.47</v>
      </c>
      <c r="H20">
        <v>5</v>
      </c>
      <c r="I20" s="2">
        <v>2.3499999999999996</v>
      </c>
      <c r="J20" s="2">
        <f>VLOOKUP(C20,'Oferty '!$B$2:$H$88,5,0)</f>
        <v>0.47</v>
      </c>
      <c r="K20" t="b">
        <f t="shared" si="0"/>
        <v>1</v>
      </c>
    </row>
    <row r="21" spans="1:11" x14ac:dyDescent="0.3">
      <c r="A21" t="s">
        <v>763</v>
      </c>
      <c r="B21" s="3">
        <v>42350</v>
      </c>
      <c r="C21" t="s">
        <v>683</v>
      </c>
      <c r="D21" s="1" t="s">
        <v>516</v>
      </c>
      <c r="E21" t="s">
        <v>257</v>
      </c>
      <c r="F21" t="s">
        <v>3</v>
      </c>
      <c r="G21" s="2">
        <v>10.7</v>
      </c>
      <c r="H21">
        <v>9</v>
      </c>
      <c r="I21" s="2">
        <v>96.3</v>
      </c>
      <c r="J21" s="2">
        <f>VLOOKUP(C21,'Oferty '!$B$2:$H$88,5,0)</f>
        <v>10.7</v>
      </c>
      <c r="K21" t="b">
        <f t="shared" si="0"/>
        <v>1</v>
      </c>
    </row>
    <row r="22" spans="1:11" x14ac:dyDescent="0.3">
      <c r="A22" t="s">
        <v>764</v>
      </c>
      <c r="B22" s="3">
        <v>42351</v>
      </c>
      <c r="C22" t="s">
        <v>673</v>
      </c>
      <c r="D22" s="1" t="s">
        <v>541</v>
      </c>
      <c r="E22" t="s">
        <v>282</v>
      </c>
      <c r="F22" t="s">
        <v>3</v>
      </c>
      <c r="G22" s="2">
        <v>60</v>
      </c>
      <c r="H22">
        <v>11</v>
      </c>
      <c r="I22" s="2">
        <v>660</v>
      </c>
      <c r="J22" s="2">
        <f>VLOOKUP(C22,'Oferty '!$B$2:$H$88,5,0)</f>
        <v>60</v>
      </c>
      <c r="K22" t="b">
        <f t="shared" si="0"/>
        <v>1</v>
      </c>
    </row>
    <row r="23" spans="1:11" x14ac:dyDescent="0.3">
      <c r="A23" t="s">
        <v>765</v>
      </c>
      <c r="B23" s="3">
        <v>42351</v>
      </c>
      <c r="C23" t="s">
        <v>674</v>
      </c>
      <c r="D23" s="1" t="s">
        <v>579</v>
      </c>
      <c r="E23" t="s">
        <v>318</v>
      </c>
      <c r="F23" t="s">
        <v>3</v>
      </c>
      <c r="G23" s="2">
        <v>104.88</v>
      </c>
      <c r="H23">
        <v>7</v>
      </c>
      <c r="I23" s="2">
        <v>734.16</v>
      </c>
      <c r="J23" s="2">
        <f>VLOOKUP(C23,'Oferty '!$B$2:$H$88,5,0)</f>
        <v>98</v>
      </c>
      <c r="K23" t="b">
        <f t="shared" si="0"/>
        <v>0</v>
      </c>
    </row>
    <row r="24" spans="1:11" x14ac:dyDescent="0.3">
      <c r="A24" t="s">
        <v>766</v>
      </c>
      <c r="B24" s="3">
        <v>42351</v>
      </c>
      <c r="C24" t="s">
        <v>676</v>
      </c>
      <c r="D24" s="1" t="s">
        <v>538</v>
      </c>
      <c r="E24" t="s">
        <v>279</v>
      </c>
      <c r="F24" t="s">
        <v>3</v>
      </c>
      <c r="G24" s="2">
        <v>400</v>
      </c>
      <c r="H24">
        <v>16</v>
      </c>
      <c r="I24" s="2">
        <v>6400</v>
      </c>
      <c r="J24" s="2">
        <f>VLOOKUP(C24,'Oferty '!$B$2:$H$88,5,0)</f>
        <v>400</v>
      </c>
      <c r="K24" t="b">
        <f t="shared" si="0"/>
        <v>1</v>
      </c>
    </row>
    <row r="25" spans="1:11" x14ac:dyDescent="0.3">
      <c r="A25" t="s">
        <v>767</v>
      </c>
      <c r="B25" s="3">
        <v>42351</v>
      </c>
      <c r="C25" t="s">
        <v>680</v>
      </c>
      <c r="D25" s="1" t="s">
        <v>461</v>
      </c>
      <c r="E25" t="s">
        <v>201</v>
      </c>
      <c r="F25" t="s">
        <v>3</v>
      </c>
      <c r="G25" s="2">
        <v>1.67</v>
      </c>
      <c r="H25">
        <v>8</v>
      </c>
      <c r="I25" s="2">
        <v>13.36</v>
      </c>
      <c r="J25" s="2">
        <f>VLOOKUP(C25,'Oferty '!$B$2:$H$88,5,0)</f>
        <v>1.67</v>
      </c>
      <c r="K25" t="b">
        <f t="shared" si="0"/>
        <v>1</v>
      </c>
    </row>
    <row r="26" spans="1:11" x14ac:dyDescent="0.3">
      <c r="A26" t="s">
        <v>768</v>
      </c>
      <c r="B26" s="3">
        <v>42352</v>
      </c>
      <c r="C26" t="s">
        <v>675</v>
      </c>
      <c r="D26" s="1" t="s">
        <v>447</v>
      </c>
      <c r="E26" t="s">
        <v>189</v>
      </c>
      <c r="F26" t="s">
        <v>3</v>
      </c>
      <c r="G26" s="2">
        <v>0.03</v>
      </c>
      <c r="H26">
        <v>3</v>
      </c>
      <c r="I26" s="2">
        <v>0.09</v>
      </c>
      <c r="J26" s="2">
        <f>VLOOKUP(C26,'Oferty '!$B$2:$H$88,5,0)</f>
        <v>0.03</v>
      </c>
      <c r="K26" t="b">
        <f t="shared" si="0"/>
        <v>1</v>
      </c>
    </row>
    <row r="27" spans="1:11" x14ac:dyDescent="0.3">
      <c r="A27" t="s">
        <v>769</v>
      </c>
      <c r="B27" s="3">
        <v>42352</v>
      </c>
      <c r="C27" t="s">
        <v>682</v>
      </c>
      <c r="D27" s="1" t="s">
        <v>467</v>
      </c>
      <c r="E27" t="s">
        <v>209</v>
      </c>
      <c r="F27" t="s">
        <v>3</v>
      </c>
      <c r="G27" s="2">
        <v>39990</v>
      </c>
      <c r="H27">
        <v>5</v>
      </c>
      <c r="I27" s="2">
        <v>199950</v>
      </c>
      <c r="J27" s="2">
        <f>VLOOKUP(C27,'Oferty '!$B$2:$H$88,5,0)</f>
        <v>31000</v>
      </c>
      <c r="K27" t="b">
        <f t="shared" si="0"/>
        <v>0</v>
      </c>
    </row>
    <row r="28" spans="1:11" x14ac:dyDescent="0.3">
      <c r="A28" t="s">
        <v>770</v>
      </c>
      <c r="B28" s="3">
        <v>42353</v>
      </c>
      <c r="C28" t="s">
        <v>685</v>
      </c>
      <c r="D28" s="1" t="s">
        <v>587</v>
      </c>
      <c r="E28" t="s">
        <v>326</v>
      </c>
      <c r="F28" t="s">
        <v>3</v>
      </c>
      <c r="G28" s="2">
        <v>0.41</v>
      </c>
      <c r="H28">
        <v>16</v>
      </c>
      <c r="I28" s="2">
        <v>6.56</v>
      </c>
      <c r="J28" s="2">
        <f>VLOOKUP(C28,'Oferty '!$B$2:$H$88,5,0)</f>
        <v>0.41</v>
      </c>
      <c r="K28" t="b">
        <f t="shared" si="0"/>
        <v>1</v>
      </c>
    </row>
    <row r="29" spans="1:11" x14ac:dyDescent="0.3">
      <c r="A29" t="s">
        <v>771</v>
      </c>
      <c r="B29" s="3">
        <v>42353</v>
      </c>
      <c r="C29" t="s">
        <v>686</v>
      </c>
      <c r="D29" s="1" t="s">
        <v>431</v>
      </c>
      <c r="E29" t="s">
        <v>169</v>
      </c>
      <c r="F29" t="s">
        <v>7</v>
      </c>
      <c r="G29" s="2">
        <v>2.0299999999999998</v>
      </c>
      <c r="H29">
        <v>3</v>
      </c>
      <c r="I29" s="2">
        <v>6.09</v>
      </c>
      <c r="J29" s="2">
        <f>VLOOKUP(C29,'Oferty '!$B$2:$H$88,5,0)</f>
        <v>2.0299999999999998</v>
      </c>
      <c r="K29" t="b">
        <f t="shared" si="0"/>
        <v>1</v>
      </c>
    </row>
    <row r="30" spans="1:11" x14ac:dyDescent="0.3">
      <c r="A30" t="s">
        <v>772</v>
      </c>
      <c r="B30" s="3">
        <v>42354</v>
      </c>
      <c r="C30" t="s">
        <v>687</v>
      </c>
      <c r="D30" s="1" t="s">
        <v>511</v>
      </c>
      <c r="E30" t="s">
        <v>253</v>
      </c>
      <c r="F30" t="s">
        <v>3</v>
      </c>
      <c r="G30" s="2">
        <v>205</v>
      </c>
      <c r="H30">
        <v>2</v>
      </c>
      <c r="I30" s="2">
        <v>410</v>
      </c>
      <c r="J30" s="2">
        <f>VLOOKUP(C30,'Oferty '!$B$2:$H$88,5,0)</f>
        <v>20</v>
      </c>
      <c r="K30" t="b">
        <f t="shared" si="0"/>
        <v>0</v>
      </c>
    </row>
    <row r="31" spans="1:11" x14ac:dyDescent="0.3">
      <c r="A31" t="s">
        <v>773</v>
      </c>
      <c r="B31" s="3">
        <v>42354</v>
      </c>
      <c r="C31" t="s">
        <v>688</v>
      </c>
      <c r="D31" s="1" t="s">
        <v>578</v>
      </c>
      <c r="E31" t="s">
        <v>317</v>
      </c>
      <c r="F31" t="s">
        <v>3</v>
      </c>
      <c r="G31" s="2">
        <v>142.28</v>
      </c>
      <c r="H31">
        <v>6</v>
      </c>
      <c r="I31" s="2">
        <v>853.68000000000006</v>
      </c>
      <c r="J31" s="2">
        <f>VLOOKUP(C31,'Oferty '!$B$2:$H$88,5,0)</f>
        <v>142.28</v>
      </c>
      <c r="K31" t="b">
        <f t="shared" si="0"/>
        <v>1</v>
      </c>
    </row>
    <row r="32" spans="1:11" x14ac:dyDescent="0.3">
      <c r="A32" t="s">
        <v>774</v>
      </c>
      <c r="B32" s="3">
        <v>42355</v>
      </c>
      <c r="C32" t="s">
        <v>697</v>
      </c>
      <c r="D32" s="1" t="s">
        <v>446</v>
      </c>
      <c r="E32" t="s">
        <v>188</v>
      </c>
      <c r="F32" t="s">
        <v>3</v>
      </c>
      <c r="G32" s="2">
        <v>0.06</v>
      </c>
      <c r="H32">
        <v>7</v>
      </c>
      <c r="I32" s="2">
        <v>0.42</v>
      </c>
      <c r="J32" s="2">
        <f>VLOOKUP(C32,'Oferty '!$B$2:$H$88,5,0)</f>
        <v>0.06</v>
      </c>
      <c r="K32" t="b">
        <f t="shared" si="0"/>
        <v>1</v>
      </c>
    </row>
    <row r="33" spans="1:11" x14ac:dyDescent="0.3">
      <c r="A33" t="s">
        <v>775</v>
      </c>
      <c r="B33" s="3">
        <v>42356</v>
      </c>
      <c r="C33" t="s">
        <v>695</v>
      </c>
      <c r="D33" s="1" t="s">
        <v>414</v>
      </c>
      <c r="E33" t="s">
        <v>152</v>
      </c>
      <c r="F33" t="s">
        <v>44</v>
      </c>
      <c r="G33" s="2">
        <v>119</v>
      </c>
      <c r="H33">
        <v>6</v>
      </c>
      <c r="I33" s="2">
        <v>714</v>
      </c>
      <c r="J33" s="2">
        <f>VLOOKUP(C33,'Oferty '!$B$2:$H$88,5,0)</f>
        <v>119</v>
      </c>
      <c r="K33" t="b">
        <f t="shared" si="0"/>
        <v>1</v>
      </c>
    </row>
    <row r="34" spans="1:11" x14ac:dyDescent="0.3">
      <c r="A34" t="s">
        <v>776</v>
      </c>
      <c r="B34" s="3">
        <v>42356</v>
      </c>
      <c r="C34" t="s">
        <v>698</v>
      </c>
      <c r="D34" s="1" t="s">
        <v>629</v>
      </c>
      <c r="E34" t="s">
        <v>367</v>
      </c>
      <c r="F34" t="s">
        <v>3</v>
      </c>
      <c r="G34" s="2">
        <v>41.71</v>
      </c>
      <c r="H34">
        <v>5</v>
      </c>
      <c r="I34" s="2">
        <v>208.55</v>
      </c>
      <c r="J34" s="2">
        <f>VLOOKUP(C34,'Oferty '!$B$2:$H$88,5,0)</f>
        <v>41.71</v>
      </c>
      <c r="K34" t="b">
        <f t="shared" si="0"/>
        <v>1</v>
      </c>
    </row>
    <row r="35" spans="1:11" x14ac:dyDescent="0.3">
      <c r="A35" t="s">
        <v>777</v>
      </c>
      <c r="B35" s="3">
        <v>42356</v>
      </c>
      <c r="C35" t="s">
        <v>702</v>
      </c>
      <c r="D35" s="1" t="s">
        <v>524</v>
      </c>
      <c r="E35" t="s">
        <v>265</v>
      </c>
      <c r="F35" t="s">
        <v>3</v>
      </c>
      <c r="G35" s="2">
        <v>149.05000000000001</v>
      </c>
      <c r="H35">
        <v>4</v>
      </c>
      <c r="I35" s="2">
        <v>596.20000000000005</v>
      </c>
      <c r="J35" s="2">
        <f>VLOOKUP(C35,'Oferty '!$B$2:$H$88,5,0)</f>
        <v>149.05000000000001</v>
      </c>
      <c r="K35" t="b">
        <f t="shared" si="0"/>
        <v>1</v>
      </c>
    </row>
    <row r="36" spans="1:11" x14ac:dyDescent="0.3">
      <c r="A36" t="s">
        <v>778</v>
      </c>
      <c r="B36" s="3">
        <v>42356</v>
      </c>
      <c r="C36" t="s">
        <v>703</v>
      </c>
      <c r="D36" s="1" t="s">
        <v>532</v>
      </c>
      <c r="E36" t="s">
        <v>273</v>
      </c>
      <c r="F36" t="s">
        <v>44</v>
      </c>
      <c r="G36" s="2">
        <v>26.9</v>
      </c>
      <c r="H36">
        <v>10</v>
      </c>
      <c r="I36" s="2">
        <v>269</v>
      </c>
      <c r="J36" s="2">
        <f>VLOOKUP(C36,'Oferty '!$B$2:$H$88,5,0)</f>
        <v>26.9</v>
      </c>
      <c r="K36" t="b">
        <f t="shared" si="0"/>
        <v>1</v>
      </c>
    </row>
    <row r="37" spans="1:11" x14ac:dyDescent="0.3">
      <c r="A37" t="s">
        <v>779</v>
      </c>
      <c r="B37" s="3">
        <v>42357</v>
      </c>
      <c r="C37" t="s">
        <v>689</v>
      </c>
      <c r="D37" s="1" t="s">
        <v>631</v>
      </c>
      <c r="E37" t="s">
        <v>369</v>
      </c>
      <c r="F37" t="s">
        <v>3</v>
      </c>
      <c r="G37" s="2">
        <v>10.45</v>
      </c>
      <c r="H37">
        <v>3</v>
      </c>
      <c r="I37" s="2">
        <v>31.349999999999998</v>
      </c>
      <c r="J37" s="2">
        <f>VLOOKUP(C37,'Oferty '!$B$2:$H$88,5,0)</f>
        <v>10.45</v>
      </c>
      <c r="K37" t="b">
        <f t="shared" si="0"/>
        <v>1</v>
      </c>
    </row>
    <row r="38" spans="1:11" x14ac:dyDescent="0.3">
      <c r="A38" t="s">
        <v>780</v>
      </c>
      <c r="B38" s="3">
        <v>42357</v>
      </c>
      <c r="C38" t="s">
        <v>700</v>
      </c>
      <c r="D38" s="1" t="s">
        <v>170</v>
      </c>
      <c r="E38" t="s">
        <v>171</v>
      </c>
      <c r="F38" t="s">
        <v>3</v>
      </c>
      <c r="G38" s="2">
        <v>8.24</v>
      </c>
      <c r="H38">
        <v>5</v>
      </c>
      <c r="I38" s="2">
        <v>41.2</v>
      </c>
      <c r="J38" s="2">
        <f>VLOOKUP(C38,'Oferty '!$B$2:$H$88,5,0)</f>
        <v>8.24</v>
      </c>
      <c r="K38" t="b">
        <f t="shared" si="0"/>
        <v>1</v>
      </c>
    </row>
    <row r="39" spans="1:11" x14ac:dyDescent="0.3">
      <c r="A39" t="s">
        <v>781</v>
      </c>
      <c r="B39" s="3">
        <v>42357</v>
      </c>
      <c r="C39" t="s">
        <v>704</v>
      </c>
      <c r="D39" s="1" t="s">
        <v>630</v>
      </c>
      <c r="E39" t="s">
        <v>368</v>
      </c>
      <c r="F39" t="s">
        <v>3</v>
      </c>
      <c r="G39" s="2">
        <v>9.8699999999999992</v>
      </c>
      <c r="H39">
        <v>14</v>
      </c>
      <c r="I39" s="2">
        <v>138.17999999999998</v>
      </c>
      <c r="J39" s="2">
        <f>VLOOKUP(C39,'Oferty '!$B$2:$H$88,5,0)</f>
        <v>9.8699999999999992</v>
      </c>
      <c r="K39" t="b">
        <f t="shared" si="0"/>
        <v>1</v>
      </c>
    </row>
    <row r="40" spans="1:11" x14ac:dyDescent="0.3">
      <c r="A40" t="s">
        <v>782</v>
      </c>
      <c r="B40" s="3">
        <v>42358</v>
      </c>
      <c r="C40" t="s">
        <v>690</v>
      </c>
      <c r="D40" s="1" t="s">
        <v>589</v>
      </c>
      <c r="E40" t="s">
        <v>328</v>
      </c>
      <c r="F40" t="s">
        <v>3</v>
      </c>
      <c r="G40" s="2">
        <v>40.93</v>
      </c>
      <c r="H40">
        <v>14</v>
      </c>
      <c r="I40" s="2">
        <v>573.02</v>
      </c>
      <c r="J40" s="2">
        <f>VLOOKUP(C40,'Oferty '!$B$2:$H$88,5,0)</f>
        <v>40.93</v>
      </c>
      <c r="K40" t="b">
        <f t="shared" si="0"/>
        <v>1</v>
      </c>
    </row>
    <row r="41" spans="1:11" x14ac:dyDescent="0.3">
      <c r="A41" t="s">
        <v>783</v>
      </c>
      <c r="B41" s="3">
        <v>42358</v>
      </c>
      <c r="C41" t="s">
        <v>705</v>
      </c>
      <c r="D41" s="1" t="s">
        <v>386</v>
      </c>
      <c r="E41" t="s">
        <v>2</v>
      </c>
      <c r="F41" t="s">
        <v>3</v>
      </c>
      <c r="G41" s="2">
        <v>2680</v>
      </c>
      <c r="H41">
        <v>2</v>
      </c>
      <c r="I41" s="2">
        <v>5360</v>
      </c>
      <c r="J41" s="2">
        <f>VLOOKUP(C41,'Oferty '!$B$2:$H$88,5,0)</f>
        <v>1551.44</v>
      </c>
      <c r="K41" t="b">
        <f t="shared" si="0"/>
        <v>0</v>
      </c>
    </row>
    <row r="42" spans="1:11" x14ac:dyDescent="0.3">
      <c r="A42" t="s">
        <v>784</v>
      </c>
      <c r="B42" s="3">
        <v>42359</v>
      </c>
      <c r="C42" t="s">
        <v>691</v>
      </c>
      <c r="D42" s="1" t="s">
        <v>456</v>
      </c>
      <c r="E42" t="s">
        <v>195</v>
      </c>
      <c r="F42" t="s">
        <v>196</v>
      </c>
      <c r="G42" s="2">
        <v>15.18</v>
      </c>
      <c r="H42">
        <v>10</v>
      </c>
      <c r="I42" s="2">
        <v>151.80000000000001</v>
      </c>
      <c r="J42" s="2">
        <f>VLOOKUP(C42,'Oferty '!$B$2:$H$88,5,0)</f>
        <v>15.18</v>
      </c>
      <c r="K42" t="b">
        <f t="shared" si="0"/>
        <v>1</v>
      </c>
    </row>
    <row r="43" spans="1:11" x14ac:dyDescent="0.3">
      <c r="A43" t="s">
        <v>785</v>
      </c>
      <c r="B43" s="3">
        <v>42359</v>
      </c>
      <c r="C43" t="s">
        <v>696</v>
      </c>
      <c r="D43" s="1" t="s">
        <v>437</v>
      </c>
      <c r="E43" t="s">
        <v>178</v>
      </c>
      <c r="F43" t="s">
        <v>179</v>
      </c>
      <c r="G43" s="2">
        <v>12.71</v>
      </c>
      <c r="H43">
        <v>9</v>
      </c>
      <c r="I43" s="2">
        <v>114.39000000000001</v>
      </c>
      <c r="J43" s="2">
        <f>VLOOKUP(C43,'Oferty '!$B$2:$H$88,5,0)</f>
        <v>12.71</v>
      </c>
      <c r="K43" t="b">
        <f t="shared" si="0"/>
        <v>1</v>
      </c>
    </row>
    <row r="44" spans="1:11" x14ac:dyDescent="0.3">
      <c r="A44" t="s">
        <v>786</v>
      </c>
      <c r="B44" s="3">
        <v>42359</v>
      </c>
      <c r="C44" t="s">
        <v>701</v>
      </c>
      <c r="D44" s="1" t="s">
        <v>510</v>
      </c>
      <c r="E44" t="s">
        <v>252</v>
      </c>
      <c r="F44" t="s">
        <v>3</v>
      </c>
      <c r="G44" s="2">
        <v>10</v>
      </c>
      <c r="H44">
        <v>6</v>
      </c>
      <c r="I44" s="2">
        <v>60</v>
      </c>
      <c r="J44" s="2">
        <f>VLOOKUP(C44,'Oferty '!$B$2:$H$88,5,0)</f>
        <v>10</v>
      </c>
      <c r="K44" t="b">
        <f t="shared" si="0"/>
        <v>1</v>
      </c>
    </row>
    <row r="45" spans="1:11" x14ac:dyDescent="0.3">
      <c r="A45" t="s">
        <v>787</v>
      </c>
      <c r="B45" s="3">
        <v>42359</v>
      </c>
      <c r="C45" t="s">
        <v>706</v>
      </c>
      <c r="D45" s="1" t="s">
        <v>400</v>
      </c>
      <c r="E45" t="s">
        <v>136</v>
      </c>
      <c r="F45" t="s">
        <v>3</v>
      </c>
      <c r="G45" s="2">
        <v>182.93</v>
      </c>
      <c r="H45">
        <v>13</v>
      </c>
      <c r="I45" s="2">
        <v>2378.09</v>
      </c>
      <c r="J45" s="2">
        <f>VLOOKUP(C45,'Oferty '!$B$2:$H$88,5,0)</f>
        <v>182.93</v>
      </c>
      <c r="K45" t="b">
        <f t="shared" si="0"/>
        <v>1</v>
      </c>
    </row>
    <row r="46" spans="1:11" x14ac:dyDescent="0.3">
      <c r="A46" t="s">
        <v>788</v>
      </c>
      <c r="B46" s="3">
        <v>42359</v>
      </c>
      <c r="C46" t="s">
        <v>713</v>
      </c>
      <c r="D46" s="1" t="s">
        <v>583</v>
      </c>
      <c r="E46" t="s">
        <v>322</v>
      </c>
      <c r="F46" t="s">
        <v>3</v>
      </c>
      <c r="G46" s="2">
        <v>32.14</v>
      </c>
      <c r="H46">
        <v>8</v>
      </c>
      <c r="I46" s="2">
        <v>257.12</v>
      </c>
      <c r="J46" s="2">
        <f>VLOOKUP(C46,'Oferty '!$B$2:$H$88,5,0)</f>
        <v>32.14</v>
      </c>
      <c r="K46" t="b">
        <f t="shared" si="0"/>
        <v>1</v>
      </c>
    </row>
    <row r="47" spans="1:11" x14ac:dyDescent="0.3">
      <c r="A47" t="s">
        <v>789</v>
      </c>
      <c r="B47" s="3">
        <v>42360</v>
      </c>
      <c r="C47" t="s">
        <v>694</v>
      </c>
      <c r="D47" s="1" t="s">
        <v>395</v>
      </c>
      <c r="E47" t="s">
        <v>129</v>
      </c>
      <c r="F47" t="s">
        <v>3</v>
      </c>
      <c r="G47" s="2">
        <v>133.34</v>
      </c>
      <c r="H47">
        <v>5</v>
      </c>
      <c r="I47" s="2">
        <v>666.7</v>
      </c>
      <c r="J47" s="2">
        <f>VLOOKUP(C47,'Oferty '!$B$2:$H$88,5,0)</f>
        <v>133.34</v>
      </c>
      <c r="K47" t="b">
        <f t="shared" si="0"/>
        <v>1</v>
      </c>
    </row>
    <row r="48" spans="1:11" x14ac:dyDescent="0.3">
      <c r="A48" t="s">
        <v>790</v>
      </c>
      <c r="B48" s="3">
        <v>42360</v>
      </c>
      <c r="C48" t="s">
        <v>711</v>
      </c>
      <c r="D48" s="1" t="s">
        <v>464</v>
      </c>
      <c r="E48" t="s">
        <v>204</v>
      </c>
      <c r="F48" t="s">
        <v>3</v>
      </c>
      <c r="G48" s="2">
        <v>0.65</v>
      </c>
      <c r="H48">
        <v>9</v>
      </c>
      <c r="I48" s="2">
        <v>5.8500000000000005</v>
      </c>
      <c r="J48" s="2">
        <f>VLOOKUP(C48,'Oferty '!$B$2:$H$88,5,0)</f>
        <v>0.65</v>
      </c>
      <c r="K48" t="b">
        <f t="shared" si="0"/>
        <v>1</v>
      </c>
    </row>
    <row r="49" spans="1:11" x14ac:dyDescent="0.3">
      <c r="A49" t="s">
        <v>791</v>
      </c>
      <c r="B49" s="3">
        <v>42360</v>
      </c>
      <c r="C49" t="s">
        <v>712</v>
      </c>
      <c r="D49" s="1" t="s">
        <v>566</v>
      </c>
      <c r="E49" t="s">
        <v>303</v>
      </c>
      <c r="F49" t="s">
        <v>3</v>
      </c>
      <c r="G49" s="2">
        <v>39.83</v>
      </c>
      <c r="H49">
        <v>17</v>
      </c>
      <c r="I49" s="2">
        <v>677.11</v>
      </c>
      <c r="J49" s="2">
        <f>VLOOKUP(C49,'Oferty '!$B$2:$H$88,5,0)</f>
        <v>39.83</v>
      </c>
      <c r="K49" t="b">
        <f t="shared" si="0"/>
        <v>1</v>
      </c>
    </row>
    <row r="50" spans="1:11" x14ac:dyDescent="0.3">
      <c r="A50" t="s">
        <v>792</v>
      </c>
      <c r="B50" s="3">
        <v>42360</v>
      </c>
      <c r="C50" t="s">
        <v>716</v>
      </c>
      <c r="D50" s="1" t="s">
        <v>531</v>
      </c>
      <c r="E50" t="s">
        <v>272</v>
      </c>
      <c r="F50" t="s">
        <v>44</v>
      </c>
      <c r="G50" s="2">
        <v>31.5</v>
      </c>
      <c r="H50">
        <v>15</v>
      </c>
      <c r="I50" s="2">
        <v>472.5</v>
      </c>
      <c r="J50" s="2">
        <f>VLOOKUP(C50,'Oferty '!$B$2:$H$88,5,0)</f>
        <v>31.5</v>
      </c>
      <c r="K50" t="b">
        <f t="shared" si="0"/>
        <v>1</v>
      </c>
    </row>
    <row r="51" spans="1:11" x14ac:dyDescent="0.3">
      <c r="A51" t="s">
        <v>793</v>
      </c>
      <c r="B51" s="3">
        <v>42361</v>
      </c>
      <c r="C51" t="s">
        <v>699</v>
      </c>
      <c r="D51" s="1" t="s">
        <v>420</v>
      </c>
      <c r="E51" t="s">
        <v>158</v>
      </c>
      <c r="F51" t="s">
        <v>3</v>
      </c>
      <c r="G51" s="2">
        <v>641.47</v>
      </c>
      <c r="H51">
        <v>10</v>
      </c>
      <c r="I51" s="2">
        <v>6414.7000000000007</v>
      </c>
      <c r="J51" s="2">
        <f>VLOOKUP(C51,'Oferty '!$B$2:$H$88,5,0)</f>
        <v>641.47</v>
      </c>
      <c r="K51" t="b">
        <f t="shared" si="0"/>
        <v>1</v>
      </c>
    </row>
    <row r="52" spans="1:11" x14ac:dyDescent="0.3">
      <c r="A52" t="s">
        <v>794</v>
      </c>
      <c r="B52" s="3">
        <v>42361</v>
      </c>
      <c r="C52" t="s">
        <v>707</v>
      </c>
      <c r="D52" s="1" t="s">
        <v>413</v>
      </c>
      <c r="E52" t="s">
        <v>151</v>
      </c>
      <c r="F52" t="s">
        <v>3</v>
      </c>
      <c r="G52" s="2">
        <v>1.52</v>
      </c>
      <c r="H52">
        <v>14</v>
      </c>
      <c r="I52" s="2">
        <v>21.28</v>
      </c>
      <c r="J52" s="2">
        <f>VLOOKUP(C52,'Oferty '!$B$2:$H$88,5,0)</f>
        <v>1.52</v>
      </c>
      <c r="K52" t="b">
        <f t="shared" si="0"/>
        <v>1</v>
      </c>
    </row>
    <row r="53" spans="1:11" x14ac:dyDescent="0.3">
      <c r="A53" t="s">
        <v>795</v>
      </c>
      <c r="B53" s="3">
        <v>42361</v>
      </c>
      <c r="C53" t="s">
        <v>708</v>
      </c>
      <c r="D53" s="1" t="s">
        <v>463</v>
      </c>
      <c r="E53" t="s">
        <v>203</v>
      </c>
      <c r="F53" t="s">
        <v>3</v>
      </c>
      <c r="G53" s="2">
        <v>0.22</v>
      </c>
      <c r="H53">
        <v>17</v>
      </c>
      <c r="I53" s="2">
        <v>3.74</v>
      </c>
      <c r="J53" s="2">
        <f>VLOOKUP(C53,'Oferty '!$B$2:$H$88,5,0)</f>
        <v>0.22</v>
      </c>
      <c r="K53" t="b">
        <f t="shared" si="0"/>
        <v>1</v>
      </c>
    </row>
    <row r="54" spans="1:11" x14ac:dyDescent="0.3">
      <c r="A54" t="s">
        <v>796</v>
      </c>
      <c r="B54" s="3">
        <v>42361</v>
      </c>
      <c r="C54" t="s">
        <v>710</v>
      </c>
      <c r="D54" s="1" t="s">
        <v>406</v>
      </c>
      <c r="E54" t="s">
        <v>144</v>
      </c>
      <c r="F54" t="s">
        <v>3</v>
      </c>
      <c r="G54" s="2">
        <v>11075</v>
      </c>
      <c r="H54">
        <v>6</v>
      </c>
      <c r="I54" s="2">
        <v>66450</v>
      </c>
      <c r="J54" s="2">
        <f>VLOOKUP(C54,'Oferty '!$B$2:$H$88,5,0)</f>
        <v>11075</v>
      </c>
      <c r="K54" t="b">
        <f t="shared" si="0"/>
        <v>1</v>
      </c>
    </row>
    <row r="55" spans="1:11" x14ac:dyDescent="0.3">
      <c r="A55" t="s">
        <v>797</v>
      </c>
      <c r="B55" s="3">
        <v>42362</v>
      </c>
      <c r="C55" t="s">
        <v>714</v>
      </c>
      <c r="D55" s="1" t="s">
        <v>138</v>
      </c>
      <c r="E55" t="s">
        <v>139</v>
      </c>
      <c r="F55" t="s">
        <v>3</v>
      </c>
      <c r="G55" s="2">
        <v>22</v>
      </c>
      <c r="H55">
        <v>5</v>
      </c>
      <c r="I55" s="2">
        <v>110</v>
      </c>
      <c r="J55" s="2">
        <f>VLOOKUP(C55,'Oferty '!$B$2:$H$88,5,0)</f>
        <v>22</v>
      </c>
      <c r="K55" t="b">
        <f t="shared" si="0"/>
        <v>1</v>
      </c>
    </row>
    <row r="56" spans="1:11" x14ac:dyDescent="0.3">
      <c r="A56" t="s">
        <v>798</v>
      </c>
      <c r="B56" s="3">
        <v>42362</v>
      </c>
      <c r="C56" t="s">
        <v>721</v>
      </c>
      <c r="D56" s="1" t="s">
        <v>462</v>
      </c>
      <c r="E56" t="s">
        <v>202</v>
      </c>
      <c r="F56" t="s">
        <v>3</v>
      </c>
      <c r="G56" s="2">
        <v>5.99</v>
      </c>
      <c r="H56">
        <v>1</v>
      </c>
      <c r="I56" s="2">
        <v>5.99</v>
      </c>
      <c r="J56" s="2">
        <f>VLOOKUP(C56,'Oferty '!$B$2:$H$88,5,0)</f>
        <v>5.99</v>
      </c>
      <c r="K56" t="b">
        <f t="shared" si="0"/>
        <v>1</v>
      </c>
    </row>
    <row r="57" spans="1:11" x14ac:dyDescent="0.3">
      <c r="A57" t="s">
        <v>799</v>
      </c>
      <c r="B57" s="3">
        <v>42362</v>
      </c>
      <c r="C57" t="s">
        <v>722</v>
      </c>
      <c r="D57" s="1" t="s">
        <v>613</v>
      </c>
      <c r="E57" t="s">
        <v>351</v>
      </c>
      <c r="F57" t="s">
        <v>3</v>
      </c>
      <c r="G57" s="2">
        <v>1110.8599999999999</v>
      </c>
      <c r="H57">
        <v>14</v>
      </c>
      <c r="I57" s="2">
        <v>15552.039999999999</v>
      </c>
      <c r="J57" s="2">
        <f>VLOOKUP(C57,'Oferty '!$B$2:$H$88,5,0)</f>
        <v>1110.8599999999999</v>
      </c>
      <c r="K57" t="b">
        <f t="shared" si="0"/>
        <v>1</v>
      </c>
    </row>
    <row r="58" spans="1:11" x14ac:dyDescent="0.3">
      <c r="A58" t="s">
        <v>800</v>
      </c>
      <c r="B58" s="3">
        <v>42363</v>
      </c>
      <c r="C58" t="s">
        <v>709</v>
      </c>
      <c r="D58" s="1" t="s">
        <v>399</v>
      </c>
      <c r="E58" t="s">
        <v>135</v>
      </c>
      <c r="F58" t="s">
        <v>3</v>
      </c>
      <c r="G58" s="2">
        <v>89.43</v>
      </c>
      <c r="H58">
        <v>10</v>
      </c>
      <c r="I58" s="2">
        <v>894.30000000000007</v>
      </c>
      <c r="J58" s="2">
        <f>VLOOKUP(C58,'Oferty '!$B$2:$H$88,5,0)</f>
        <v>89.43</v>
      </c>
      <c r="K58" t="b">
        <f t="shared" si="0"/>
        <v>1</v>
      </c>
    </row>
    <row r="59" spans="1:11" x14ac:dyDescent="0.3">
      <c r="A59" t="s">
        <v>801</v>
      </c>
      <c r="B59" s="3">
        <v>42363</v>
      </c>
      <c r="C59" t="s">
        <v>718</v>
      </c>
      <c r="D59" s="1" t="s">
        <v>498</v>
      </c>
      <c r="E59" t="s">
        <v>240</v>
      </c>
      <c r="F59" t="s">
        <v>3</v>
      </c>
      <c r="G59" s="2">
        <v>49.88</v>
      </c>
      <c r="H59">
        <v>1</v>
      </c>
      <c r="I59" s="2">
        <v>49.88</v>
      </c>
      <c r="J59" s="2">
        <f>VLOOKUP(C59,'Oferty '!$B$2:$H$88,5,0)</f>
        <v>49.88</v>
      </c>
      <c r="K59" t="b">
        <f t="shared" si="0"/>
        <v>1</v>
      </c>
    </row>
    <row r="60" spans="1:11" x14ac:dyDescent="0.3">
      <c r="A60" t="s">
        <v>802</v>
      </c>
      <c r="B60" s="3">
        <v>42363</v>
      </c>
      <c r="C60" t="s">
        <v>724</v>
      </c>
      <c r="D60" s="1" t="s">
        <v>458</v>
      </c>
      <c r="E60" t="s">
        <v>198</v>
      </c>
      <c r="F60" t="s">
        <v>196</v>
      </c>
      <c r="G60" s="2">
        <v>15.71</v>
      </c>
      <c r="H60">
        <v>6</v>
      </c>
      <c r="I60" s="2">
        <v>94.26</v>
      </c>
      <c r="J60" s="2">
        <f>VLOOKUP(C60,'Oferty '!$B$2:$H$88,5,0)</f>
        <v>15.71</v>
      </c>
      <c r="K60" t="b">
        <f t="shared" si="0"/>
        <v>1</v>
      </c>
    </row>
    <row r="61" spans="1:11" x14ac:dyDescent="0.3">
      <c r="A61" t="s">
        <v>803</v>
      </c>
      <c r="B61" s="3">
        <v>42364</v>
      </c>
      <c r="C61" t="s">
        <v>715</v>
      </c>
      <c r="D61" s="1" t="s">
        <v>515</v>
      </c>
      <c r="E61" t="s">
        <v>257</v>
      </c>
      <c r="F61" t="s">
        <v>3</v>
      </c>
      <c r="G61" s="2">
        <v>5.95</v>
      </c>
      <c r="H61">
        <v>13</v>
      </c>
      <c r="I61" s="2">
        <v>77.350000000000009</v>
      </c>
      <c r="J61" s="2">
        <f>VLOOKUP(C61,'Oferty '!$B$2:$H$88,5,0)</f>
        <v>5.95</v>
      </c>
      <c r="K61" t="b">
        <f t="shared" si="0"/>
        <v>1</v>
      </c>
    </row>
    <row r="62" spans="1:11" x14ac:dyDescent="0.3">
      <c r="A62" t="s">
        <v>804</v>
      </c>
      <c r="B62" s="3">
        <v>42364</v>
      </c>
      <c r="C62" t="s">
        <v>717</v>
      </c>
      <c r="D62" s="1" t="s">
        <v>582</v>
      </c>
      <c r="E62" t="s">
        <v>321</v>
      </c>
      <c r="F62" t="s">
        <v>3</v>
      </c>
      <c r="G62" s="2">
        <v>9</v>
      </c>
      <c r="H62">
        <v>13</v>
      </c>
      <c r="I62" s="2">
        <v>117</v>
      </c>
      <c r="J62" s="2">
        <f>VLOOKUP(C62,'Oferty '!$B$2:$H$88,5,0)</f>
        <v>9</v>
      </c>
      <c r="K62" t="b">
        <f t="shared" si="0"/>
        <v>1</v>
      </c>
    </row>
    <row r="63" spans="1:11" x14ac:dyDescent="0.3">
      <c r="A63" t="s">
        <v>805</v>
      </c>
      <c r="B63" s="3">
        <v>42364</v>
      </c>
      <c r="C63" t="s">
        <v>723</v>
      </c>
      <c r="D63" s="1" t="s">
        <v>448</v>
      </c>
      <c r="E63" t="s">
        <v>190</v>
      </c>
      <c r="F63" t="s">
        <v>3</v>
      </c>
      <c r="G63" s="2">
        <v>0.04</v>
      </c>
      <c r="H63">
        <v>8</v>
      </c>
      <c r="I63" s="2">
        <v>0.32</v>
      </c>
      <c r="J63" s="2">
        <f>VLOOKUP(C63,'Oferty '!$B$2:$H$88,5,0)</f>
        <v>0.04</v>
      </c>
      <c r="K63" t="b">
        <f t="shared" si="0"/>
        <v>1</v>
      </c>
    </row>
    <row r="64" spans="1:11" x14ac:dyDescent="0.3">
      <c r="A64" t="s">
        <v>806</v>
      </c>
      <c r="B64" s="3">
        <v>42365</v>
      </c>
      <c r="C64" t="s">
        <v>719</v>
      </c>
      <c r="D64" s="1" t="s">
        <v>542</v>
      </c>
      <c r="E64" t="s">
        <v>283</v>
      </c>
      <c r="F64" t="s">
        <v>3</v>
      </c>
      <c r="G64" s="2">
        <v>20000</v>
      </c>
      <c r="H64">
        <v>8</v>
      </c>
      <c r="I64" s="2">
        <v>160000</v>
      </c>
      <c r="J64" s="2">
        <f>VLOOKUP(C64,'Oferty '!$B$2:$H$88,5,0)</f>
        <v>20000</v>
      </c>
      <c r="K64" t="b">
        <f t="shared" si="0"/>
        <v>1</v>
      </c>
    </row>
    <row r="65" spans="1:11" x14ac:dyDescent="0.3">
      <c r="A65" t="s">
        <v>807</v>
      </c>
      <c r="B65" s="3">
        <v>42365</v>
      </c>
      <c r="C65" t="s">
        <v>726</v>
      </c>
      <c r="D65" s="1" t="s">
        <v>438</v>
      </c>
      <c r="E65" t="s">
        <v>180</v>
      </c>
      <c r="F65" t="s">
        <v>3</v>
      </c>
      <c r="G65" s="2">
        <v>0.16</v>
      </c>
      <c r="H65">
        <v>6</v>
      </c>
      <c r="I65" s="2">
        <v>0.96</v>
      </c>
      <c r="J65" s="2">
        <f>VLOOKUP(C65,'Oferty '!$B$2:$H$88,5,0)</f>
        <v>0.16</v>
      </c>
      <c r="K65" t="b">
        <f t="shared" si="0"/>
        <v>1</v>
      </c>
    </row>
    <row r="66" spans="1:11" x14ac:dyDescent="0.3">
      <c r="A66" t="s">
        <v>808</v>
      </c>
      <c r="B66" s="3">
        <v>42365</v>
      </c>
      <c r="C66" t="s">
        <v>727</v>
      </c>
      <c r="D66" s="1" t="s">
        <v>496</v>
      </c>
      <c r="E66" t="s">
        <v>238</v>
      </c>
      <c r="F66" t="s">
        <v>3</v>
      </c>
      <c r="G66" s="2">
        <v>22.01</v>
      </c>
      <c r="H66">
        <v>5</v>
      </c>
      <c r="I66" s="2">
        <v>110.05000000000001</v>
      </c>
      <c r="J66" s="2">
        <f>VLOOKUP(C66,'Oferty '!$B$2:$H$88,5,0)</f>
        <v>22.01</v>
      </c>
      <c r="K66" t="b">
        <f t="shared" si="0"/>
        <v>1</v>
      </c>
    </row>
    <row r="67" spans="1:11" x14ac:dyDescent="0.3">
      <c r="A67" t="s">
        <v>809</v>
      </c>
      <c r="B67" s="3">
        <v>42367</v>
      </c>
      <c r="C67" t="s">
        <v>720</v>
      </c>
      <c r="D67" s="1" t="s">
        <v>444</v>
      </c>
      <c r="E67" t="s">
        <v>186</v>
      </c>
      <c r="F67" t="s">
        <v>3</v>
      </c>
      <c r="G67" s="2">
        <v>0.54</v>
      </c>
      <c r="H67">
        <v>12</v>
      </c>
      <c r="I67" s="2">
        <v>6.48</v>
      </c>
      <c r="J67" s="2">
        <f>VLOOKUP(C67,'Oferty '!$B$2:$H$88,5,0)</f>
        <v>0.54</v>
      </c>
      <c r="K67" t="b">
        <f t="shared" ref="K67:K73" si="1">G67=J67</f>
        <v>1</v>
      </c>
    </row>
    <row r="68" spans="1:11" x14ac:dyDescent="0.3">
      <c r="A68" t="s">
        <v>810</v>
      </c>
      <c r="B68" s="3">
        <v>42367</v>
      </c>
      <c r="C68" t="s">
        <v>725</v>
      </c>
      <c r="D68" s="1" t="s">
        <v>436</v>
      </c>
      <c r="E68" t="s">
        <v>177</v>
      </c>
      <c r="F68" t="s">
        <v>3</v>
      </c>
      <c r="G68" s="2">
        <v>125.19</v>
      </c>
      <c r="H68">
        <v>9</v>
      </c>
      <c r="I68" s="2">
        <v>1126.71</v>
      </c>
      <c r="J68" s="2">
        <f>VLOOKUP(C68,'Oferty '!$B$2:$H$88,5,0)</f>
        <v>125.19</v>
      </c>
      <c r="K68" t="b">
        <f t="shared" si="1"/>
        <v>1</v>
      </c>
    </row>
    <row r="69" spans="1:11" x14ac:dyDescent="0.3">
      <c r="A69" t="s">
        <v>811</v>
      </c>
      <c r="B69" s="3">
        <v>42367</v>
      </c>
      <c r="C69" t="s">
        <v>729</v>
      </c>
      <c r="D69" s="1" t="s">
        <v>550</v>
      </c>
      <c r="E69" t="s">
        <v>287</v>
      </c>
      <c r="F69" t="s">
        <v>3</v>
      </c>
      <c r="G69" s="2">
        <v>4972.21</v>
      </c>
      <c r="H69">
        <v>9</v>
      </c>
      <c r="I69" s="2">
        <v>44749.89</v>
      </c>
      <c r="J69" s="2">
        <f>VLOOKUP(C69,'Oferty '!$B$2:$H$88,5,0)</f>
        <v>4972.21</v>
      </c>
      <c r="K69" t="b">
        <f t="shared" si="1"/>
        <v>1</v>
      </c>
    </row>
    <row r="70" spans="1:11" x14ac:dyDescent="0.3">
      <c r="A70" t="s">
        <v>812</v>
      </c>
      <c r="B70" s="3">
        <v>42367</v>
      </c>
      <c r="C70" t="s">
        <v>730</v>
      </c>
      <c r="D70" s="1" t="s">
        <v>584</v>
      </c>
      <c r="E70" t="s">
        <v>323</v>
      </c>
      <c r="F70" t="s">
        <v>3</v>
      </c>
      <c r="G70" s="2">
        <v>118.75</v>
      </c>
      <c r="H70">
        <v>16</v>
      </c>
      <c r="I70" s="2">
        <v>1900</v>
      </c>
      <c r="J70" s="2">
        <f>VLOOKUP(C70,'Oferty '!$B$2:$H$88,5,0)</f>
        <v>118.75</v>
      </c>
      <c r="K70" t="b">
        <f t="shared" si="1"/>
        <v>1</v>
      </c>
    </row>
    <row r="71" spans="1:11" x14ac:dyDescent="0.3">
      <c r="A71" t="s">
        <v>813</v>
      </c>
      <c r="B71" s="3">
        <v>42369</v>
      </c>
      <c r="C71" t="s">
        <v>728</v>
      </c>
      <c r="D71" s="1" t="s">
        <v>528</v>
      </c>
      <c r="E71" t="s">
        <v>269</v>
      </c>
      <c r="F71" t="s">
        <v>3</v>
      </c>
      <c r="G71" s="2">
        <v>28.9</v>
      </c>
      <c r="H71">
        <v>7</v>
      </c>
      <c r="I71" s="2">
        <v>202.29999999999998</v>
      </c>
      <c r="J71" s="2">
        <f>VLOOKUP(C71,'Oferty '!$B$2:$H$88,5,0)</f>
        <v>228.9</v>
      </c>
      <c r="K71" t="b">
        <f t="shared" si="1"/>
        <v>0</v>
      </c>
    </row>
    <row r="72" spans="1:11" x14ac:dyDescent="0.3">
      <c r="A72" t="s">
        <v>814</v>
      </c>
      <c r="B72" s="3">
        <v>42369</v>
      </c>
      <c r="C72" t="s">
        <v>731</v>
      </c>
      <c r="D72" s="1" t="s">
        <v>407</v>
      </c>
      <c r="E72" t="s">
        <v>145</v>
      </c>
      <c r="F72" t="s">
        <v>3</v>
      </c>
      <c r="G72" s="2">
        <v>1.39</v>
      </c>
      <c r="H72">
        <v>15</v>
      </c>
      <c r="I72" s="2">
        <v>20.849999999999998</v>
      </c>
      <c r="J72" s="2">
        <f>VLOOKUP(C72,'Oferty '!$B$2:$H$88,5,0)</f>
        <v>1.39</v>
      </c>
      <c r="K72" t="b">
        <f t="shared" si="1"/>
        <v>1</v>
      </c>
    </row>
    <row r="73" spans="1:11" x14ac:dyDescent="0.3">
      <c r="A73" t="s">
        <v>815</v>
      </c>
      <c r="B73" s="3">
        <v>42369</v>
      </c>
      <c r="C73" t="s">
        <v>733</v>
      </c>
      <c r="D73" s="1" t="s">
        <v>533</v>
      </c>
      <c r="E73" t="s">
        <v>274</v>
      </c>
      <c r="F73" t="s">
        <v>7</v>
      </c>
      <c r="G73" s="2">
        <v>5.25</v>
      </c>
      <c r="H73">
        <v>6</v>
      </c>
      <c r="I73" s="2">
        <v>31.5</v>
      </c>
      <c r="J73" s="2">
        <f>VLOOKUP(C73,'Oferty '!$B$2:$H$88,5,0)</f>
        <v>5.25</v>
      </c>
      <c r="K73" t="b">
        <f t="shared" si="1"/>
        <v>1</v>
      </c>
    </row>
  </sheetData>
  <conditionalFormatting sqref="D1:D73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5</vt:i4>
      </vt:variant>
    </vt:vector>
  </HeadingPairs>
  <TitlesOfParts>
    <vt:vector size="5" baseType="lpstr">
      <vt:lpstr>Cennik</vt:lpstr>
      <vt:lpstr>Oferty </vt:lpstr>
      <vt:lpstr>Faktury</vt:lpstr>
      <vt:lpstr>badanie ofert</vt:lpstr>
      <vt:lpstr>badanie faktur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</dc:creator>
  <cp:lastModifiedBy>dmalicka</cp:lastModifiedBy>
  <dcterms:created xsi:type="dcterms:W3CDTF">2016-05-31T19:23:57Z</dcterms:created>
  <dcterms:modified xsi:type="dcterms:W3CDTF">2016-06-01T06:46:29Z</dcterms:modified>
</cp:coreProperties>
</file>